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식품위생관리서비스" sheetId="1" r:id="rId5"/>
    <sheet state="visible" name="놀이공원앱서비스PRD" sheetId="2" r:id="rId6"/>
  </sheets>
  <definedNames/>
  <calcPr/>
</workbook>
</file>

<file path=xl/sharedStrings.xml><?xml version="1.0" encoding="utf-8"?>
<sst xmlns="http://schemas.openxmlformats.org/spreadsheetml/2006/main" count="129" uniqueCount="84">
  <si>
    <t>No.</t>
  </si>
  <si>
    <t>항목</t>
  </si>
  <si>
    <t>질문</t>
  </si>
  <si>
    <t>내용 작성의 사례</t>
  </si>
  <si>
    <t>내용 작성</t>
  </si>
  <si>
    <t>제품개요</t>
  </si>
  <si>
    <t>문제 정의</t>
  </si>
  <si>
    <t>이 프로젝트가 해결하려는 주요 문제점은 무엇인가?</t>
  </si>
  <si>
    <t>대부분의 자영업자가 문제가 터진 후(식중독 사고, 실사 적발 등) 대응합니다. 평상시 어느 정도 수준의 위생 상태인지 객관적으로 알기 어렵습니다.</t>
  </si>
  <si>
    <t>놀이공원 방문객은 날씨 변화와 대기 상황을 실시간으로 파악하지 못해, 한정된 방문 시간을 효율적으로 쓰지 못한다.</t>
  </si>
  <si>
    <t>목표 정의</t>
  </si>
  <si>
    <t>최종적으로 달성하고자 하는 비즈니스 목표는 무엇인가?</t>
  </si>
  <si>
    <t>복잡한 위생 법규와 방대한 관리 항목을 AI가 지능적으로 큐레이션하여, 창업자는 '본업(서비스/판매)'에만 집중할 수 있는 환경을 조성하는 것</t>
  </si>
  <si>
    <t>차별화 포인트</t>
  </si>
  <si>
    <t>현재 유사한 서비스나 시스템이 있다면, 우리의 차별점은 무엇인가?</t>
  </si>
  <si>
    <t>AI가 매일의 점검 기록을 바탕으로 '위생 점수(Health Score)'를 산출하고 위험 징후를 미리 알림으로써, 사고가 발생하기 전 예방하는 선순환 구조를 만듭니다. 기존 서비스들이 대규모 사업장용 하드웨어 감시(한화비전)나 단순 정보 알림(식품검사봇)에 그쳤다면, 본 서비스는 소상공인 맞춤형 행정 자동화와 환경 데이터 기반 리스크 예측을 결합한 유일한 솔루션입니다. 특히 AI가 사용자의 지역 보건소 기준에 맞춰 가이드하는 '로컬 밀착형 케어'와 위생 상태를 마케팅 자산화(위생 점수/QR)하는 점이 핵심 차별점입니다</t>
  </si>
  <si>
    <t>실시간 날씨와 혼잡도 데이터를 기반으로, 사용자가 제한된 방문 시간 안에 원하는 어트랙션을 최대한 경험할 수 있도록 맞춤형 동선을 제공한다.</t>
  </si>
  <si>
    <t>트렌드 반영</t>
  </si>
  <si>
    <t>현재 시장에서의 트렌드나 사용자의 기대치를 반영했는가?</t>
  </si>
  <si>
    <t>1. 하이퍼 로컬 및 맞춤형 큐레이션 (Hyper-personalization)
트렌드: 정보 과잉 시대에 사용자들은 '일반적인 정보'가 아닌 '지금 나에게 딱 맞는 정보'를 원합니다.
반영 정도: * 예비 창업자: 전국 공통 규정이 아닌, 관할 보건소의 특이사항이나 오픈 D-Day에 맞춘 행정 로드맵을 제공하는 점이 매우 트렌디합니다.
편집숍: 날씨, 습도 등 실시간 환경 데이터를 반영해 리스트를 재구성하는 것은 최신 AI 에이전트의 핵심 역량입니다.
2. 푸드테크의 '위생 투명성' 강화 (Transparency &amp; Safety)
트렌드: 배달 플랫폼의 발달과 식중독 사고에 대한 민감도 상승으로, 소비자들은 '위생 인증'을 넘어 '실시간 관리 여부'를 신뢰의 척도로 삼습니다.
반영 정도: * 수기 기록이 아닌 AI 로그를 통한 '디지털 위생 기록'은 추후 고객들에게 매장의 청결도를 증명하는 강력한 마케팅 수단(위생 점수 공개 등)으로 확장될 수 있어 사용자 기대치에 부합합니다.
3. 자영업의 디지털 전환 (DX) 및 운영 효율화
트렌드: 고임금 시대, 1인 자영업자가 늘어나면서 운영 효율을 높여주는 SaaS(Software as a Service) 도입이 가속화되고 있습니다.
반영 정도: * 점검 항목을 스스로 생각할 필요 없이 AI가 우선순위를 정해주는 방식은 '의사결정 피로도'를 줄여주는 최신 B2B 솔루션의 흐름과 일치합니다.</t>
  </si>
  <si>
    <t>국내 대부분의 놀이공원은 자체 앱을 운영하고 있으나, 동선 추천 기능을 제공하는 곳은 레고랜드가 유일하다.
기존 앱이 단순 대기시간 조회 및 예약에 머무는 반면, 본 서비스는 실시간 날씨 예보와 사용자 프로필 데이터를 결합해 맞춤형 동선과 어트랙션 인기 순위를 함께 제공한다.
특히 방문 목적과 구성원에 따라 선호하는 어트랙션이 뚜렷하게 다르다는 점에 주목한다.</t>
  </si>
  <si>
    <t>글로벌 테마파크가 도입하려는 디지털 비서 트렌드와 일치하며, 사용자는 이 앱이 내 상황을 이해하고 있다는 느낌과 계획이 틀어졌을 때 앱이 즉시 대안을 주는 것을 기대한다.</t>
  </si>
  <si>
    <t>사용자 정의</t>
  </si>
  <si>
    <t>타겟 사용자</t>
  </si>
  <si>
    <t>주요 타겟 사용자(사용자 페르소나)는 누구인가?</t>
  </si>
  <si>
    <r>
      <rPr>
        <rFont val="Arial"/>
        <color theme="1"/>
        <sz val="13.0"/>
      </rPr>
      <t xml:space="preserve">두 페르소나(예비 창업자, 식품 편집숍 운영자)의 상황을 분석했을 때, 이 프로젝트가 해결해야 할 핵심 문제점은 크게 '심리적 불안감 해소'와 '관리 복잡도의 효율적 제거'로 요약됩니다.
</t>
    </r>
    <r>
      <rPr>
        <rFont val="Arial"/>
        <color theme="1"/>
        <sz val="14.0"/>
      </rPr>
      <t>[Persona 01] 예비 카페 창업자: 행정 가이드가 필요한 초보 사장님
직장 퇴사 후 첫 창업에 도전하는 30대로, 메뉴 개발에는 자신 있으나 복잡한 식품위생법과 관할 보건소의 행정 절차에 심리적 불안감이 큽니다. AI를 통해 오픈 D-Day에 맞춘 '위생 행정 로드맵'과 시설 기준 준수를 돕는 '가상 실사 가이드'를 제공받아, 인허가 과정에서의 시행착오를 줄이고 안전하게 영업을 시작하는 것을 최우선 목표로 합니다.</t>
    </r>
  </si>
  <si>
    <t>사용자 시나리오</t>
  </si>
  <si>
    <t>사용자가 이 시스템을 사용할 주요 상황과 시나리오는 무엇인가?</t>
  </si>
  <si>
    <t>[Persona 01] 예비 카페 창업자 시나리오
상황: 영업신고를 앞두고 보건소 실사 기준에 맞춰 매장을 최종 점검해야 하는 상황
시나리오:
사용자가 앱에 접속하여 '오픈 D-7 행정 모드'를 활성화합니다.
AI가 관할 구청의 최신 지침을 반영하여 '배수구 덮개 유무', '조리 구역 분리 상태' 등 실사 핵심 항목을 리스트업합니다.
사용자는 앱 가이드에 따라 매장 곳곳을 사진으로 찍거나 체크하며 미비한 점(예: 위생모 미구비 등)을 즉시 파악합니다.
점검 완료 후 AI가 "현재 준비율 95%입니다. 보건증만 지참하시면 실사 통과가 가능합니다"라는 확신 메시지를 주어 불안감을 해소합니다.</t>
  </si>
  <si>
    <t>[Persona 02] 식품 편집숍 운영자: 관리가 절실한 1인 점포 베테랑
수백 종의 품목을 취급하며 신뢰 기반의 편집숍을 운영하는 40대 사장님으로, 인력 부족으로 인해 발생하는 유통기한 관리 누수와 온습도 변화에 따른 상품 변질 해결이 시급합니다. AI가 데이터 기반으로 생성한 '우선순위 점검 리스트'와 '환경 변수 대응 알림'을 통해 수동 관리의 한계를 극복하고, 매장 위생 상태를 객관적인 수치로 관리하여 운영 효율을 극대화하고자 합니다.</t>
  </si>
  <si>
    <t>가치 정의</t>
  </si>
  <si>
    <t>사용자에게 가장 중요한 가치(속도, 정확성, 편리성 등)는 무엇인가?</t>
  </si>
  <si>
    <r>
      <rPr>
        <rFont val="Arial"/>
        <color theme="1"/>
        <sz val="13.0"/>
      </rPr>
      <t xml:space="preserve">1. 공통으로 가장 중요한 가치: [신뢰 기반의 자동화 (Reliability &amp; Automation)]
두 사용자 모두 위생 관리에 대한 '심리적 부채'를 안고 있습니다.
편리성(Convenience): 단순히 기록하는 것을 넘어, AI가 오늘 무엇을 해야 할지 먼저 제안함으로써 "내가 무엇을 놓쳤지?"라는 고민을 없애주는 것이 핵심입니다.
정확성(Accuracy): 법적 규정이나 제품 상태에 대해 AI가 제공하는 정보가 정확해야만 사용자는 안심하고 본업(카페 운영, 판매)에 집중할 수 있습니다.
2. 사용자별 차별화된 가치
[Persona 01] 예비 카페 창업자: [속도와 준거성 (Speed &amp; Compliance)]
속도(Speed): 창업 준비 기간은 곧 비용입니다. 시행착오 없이 빠르게 인허가 절차를 통과하는 것이 가장 중요합니다.
준거성(Compliance): 법규라는 정답이 정해져 있는 영역이므로, 가이드라인에 100% 부합하는 '정답지'를 제공받는 가치가 큽니다.
</t>
    </r>
    <r>
      <rPr>
        <rFont val="Arial"/>
        <color rgb="FF999999"/>
        <sz val="13.0"/>
      </rPr>
      <t>[Persona 02] 식품 편집숍 운영자: [효율성과 예방 (Efficiency &amp; Prevention)]
효율성(Efficiency): 수백 개의 항목 중 지금 당장 조치가 필요한 5%를 골라내는 '선택과 집중'의 가치가 중요합니다.
예방(Prevention): 사고(변질, 유통기한 경과)가 터지기 전에 미리 막아 경제적 손실을 최소화하는 실리적 가치가 큽니다.</t>
    </r>
  </si>
  <si>
    <t>기능 정의</t>
  </si>
  <si>
    <t>필수 기능</t>
  </si>
  <si>
    <t>서울 거주, 계획형 아빠 김민준 (38세)</t>
  </si>
  <si>
    <t>시스템에서 꼭 있어야 하는 필수 기능은 무엇인가?</t>
  </si>
  <si>
    <t>AI 자동 큐레이션: 업종/운기/환경 데이터를 분석한 일일 맞춤형 체크리스트 자동 생성
행정 D-Day 가이드: 관할 지자체 기준 인허가 절차 및 위생 교육 스케줄링 엔진
리스크 예측 알림: 기상 및 온습도 데이터를 연동한 선제적 위생 사고 예방 알림
위생 점수 시스템: 점검 이력을 분석하여 객관적인 청결도 수치화 및 개선 리포트 제공
비전 가이드: 사진 촬영을 통한 시설 기준 및 위생 상태의 AI 자동 판정 보조</t>
  </si>
  <si>
    <t>선택 기능</t>
  </si>
  <si>
    <t>시스템에서 꼭 필요한 기능은 아니지만 있으면 좋을 것 같은 기능은?</t>
  </si>
  <si>
    <t>위생 안심 QR: 매장 비치용 실시간 위생 등급 인증 마크 생성 기능 (마케팅용)
스마트 발주: 소독제, 위생모 등 소모품 잔량 확인 시 최저가 구매 연결
전문가 네트워킹: AI 답변 외 위생사/선배 사장님과의 1:1 질의응답 커뮤니티
다국어 지원: 외국인 스태프를 위한 체크리스트 다국어 번역 및 음성 가이드
멤버십 리워드: 점검 이행률에 따른 보험/세무 서비스 제휴 할인 및 배지 시스템</t>
  </si>
  <si>
    <t>기능 우선 순위</t>
  </si>
  <si>
    <t>기능의 우선순위를 어떻게 설정할 것인가? (줄세우기)</t>
  </si>
  <si>
    <t>우선순위 설정 기준: 사용자 문제 해결 영향도(Impact), 구현 용이성(Ease), 법적 필수성(Compliance)을 기준으로 설정
기능 줄세우기:
(High) AI 기반 일일 체크리스트 자동 생성 및 행정 D-Day 가이드 (핵심 가치)
(Medium) 리스크 예측 알림 및 AI 위생 점수 리포트 (운영 효율)
(Low) Vision AI 가상 실사, QR 인증 마크, 용품 자동 발주 (부가 가치 및 수익화)</t>
  </si>
  <si>
    <r>
      <rPr>
        <rFont val="Arial"/>
        <color theme="1"/>
        <sz val="13.0"/>
      </rPr>
      <t xml:space="preserve">사전에 꼼꼼하게 계획을 세우는 편이지만 현장에서 변수가 생기면 당황한다. 롯데월드 실외 매직아일랜드를 중심으로 하루를 계획했으나, 방문 당일 맑음으로 예보됐으나 오후 2시 소나기가 올 예정인 상황. 
내일 일정 최종 점검 중 날씨 앱에서 맑음 확인 → 가족과 롯데월드 도착 → 입장 후 계획대로 T익스프레스로 향하려 하지만 </t>
    </r>
    <r>
      <rPr>
        <rFont val="Arial"/>
        <b/>
        <color theme="1"/>
        <sz val="13.0"/>
      </rPr>
      <t>대기 80분</t>
    </r>
    <r>
      <rPr>
        <rFont val="Arial"/>
        <color theme="1"/>
        <sz val="13.0"/>
      </rPr>
      <t xml:space="preserve"> 표시 → 앱 추천대로 롤링엑스트레인으로 이동 및 탑승 → </t>
    </r>
    <r>
      <rPr>
        <rFont val="Arial"/>
        <b/>
        <color theme="1"/>
        <sz val="13.0"/>
      </rPr>
      <t>소나기 10분 전</t>
    </r>
    <r>
      <rPr>
        <rFont val="Arial"/>
        <color theme="1"/>
        <sz val="13.0"/>
      </rPr>
      <t xml:space="preserve"> 실내로 이동완료 → 혼잡도 안내에 따라 F&amp;B이용 → 날씨 회복 후 앱추천 동선따라 실외 어트랙션 이용 → 퇴장</t>
    </r>
  </si>
  <si>
    <t>데이터 및 기술 정의</t>
  </si>
  <si>
    <t>데이터 수집</t>
  </si>
  <si>
    <t>이 시스템에서 수집할 데이터는 무엇인가?</t>
  </si>
  <si>
    <t>AI가 학습하고 예측할 수 있는 다각도의 데이터 수집이 필요
1. 환경 데이터 &amp; 운영 데이터
  - 냉장/냉동고 실시간 온도 (5도~18도 유지 여부) 및조리장 내 습도 및 온도 (세균 번식 위험도 산출용)
  - 식재료별 유통기한 및 입고일 (선입선출 이행률 계산)
  - 정기 위생 교육 이수 여부 및 보건증 만료 예정일
  - 정수기 필터, 제빙기 소독 등 기기별 유지보수 주기 데이터
1-2. AI 시각 지능 활용
  - CCTV를 활용해 청결 상태 확인
  - 복장 및 개인 위생
  - 식재료 상태
2. 외부 환경 데이터 (위험 징후 예측용)
  - 기상 및 보건 데이터: 지역별 실시간 기온 및 식중독 지수 (식약처/기상청 데이터 연동)
  - 인근 지역 내 식중독 발생 현황 및 전염병 정보
3. 법규 및 행정 데이터
  - 최신 식품위생법 개정안 및 단속 중점 항목 (큐레이션 로직에 반영)
  - 식품안전나라 회수/판매 중지 품목 실시간 리스트
4. 사용자 행동 및 피드백 데이터 (앱 인터랙션 기록)
  - AI 알림 확인 후 실제 조치까지 걸린 시간 (위험 대응 속도)
  - 반복적으로 누락되는 점검 항목 (해당 사장님의 취약 관리 포인트 분석)
  - 사용자가 직접 수정한 AI 판정 결과</t>
  </si>
  <si>
    <t>속도, 편리성, 유연성이다. 아이 둘을 챙기며 스마트폰을 오래 들여다볼 여유가 없다. 한 눈에 "지금 뭘 해야 하는지"가 보여야 한다. 계획에 차질이 생겼을 때 자연스럽게 어플이 동선을 따라와주며 수정해주는 것 또한 필요하다.</t>
  </si>
  <si>
    <t>데이터 처리</t>
  </si>
  <si>
    <t>데이터를 처리하는 방식은 어떻게 되는가?</t>
  </si>
  <si>
    <t>AI 시스템의 데이터 처리 프로세스는 크게 [수집 → 가공 → 분석 및 판정 → 피드백]의 4단계로 진행
1. 데이터 수집 단계
  - IoT &amp; API 전송: 냉장고 센서 데이터나 기상청 식중독 지수를 10분 단위로 자동 수집
  - 사용자가 필요할 때 촬영하는 모바일 카메라 분석"을 주력으로 하고, CCTV는 "선택적 확장 사양.
2. 데이터 가공 및 정제
  - 수집된 Raw Data를 AI가 이해할 수 있는 형태로 변환.
  - 이미지 라벨링: AI가 사진 속에서 유통기한 텍스트를 OCR(광학 문자 인식)로 읽어 날짜 데이터로 변환.
  - 정규화: 서로 다른 단위(온도, 시간, 개수)의 데이터를 0~1 사이의 값으로 변환
3. 지능형 분석 및 점수 산출(위생 점수 모델)
  - 위험 징후 탐지 : 평소보다 냉장고 온도가 꾸준히 상승한다면, 고장 징후로 판단하고 '위험' 가중치를 부여
  - 큐레이션 엔진: 오늘 수집된 데이터와 현재 법규를 대조
    예를 들어, "오늘 기온이 30도 이상이므로, 어패류 취급 주의 알림을 우선순위로 배치"하는 식의 로직이 작동
  - Health Score 계산: 가중치가 적용된 각 항목의 점수를 합산하여 최종 점수를 도출
4. 피드백 및 시각화
  - 분석 결과를 사용자가 즉각 행동할 수 있는 형태로 전달
  - 대시보드 업데이트: 현재 위생 등급과 '오늘의 할 일' 리스트를 UI로 표현
  - 예측 알림: "현재 패턴이 유지될 경우 3일 뒤 위생 점수가 '주의' 단계로 하락할 것으로 예상됩니다. 배수구 청소를 권장합니다"와 같은 예방적 메시지를 발송</t>
  </si>
  <si>
    <t>적용 기술</t>
  </si>
  <si>
    <t>시스템에서 사용할 기술은 어떤 것인가?</t>
  </si>
  <si>
    <t xml:space="preserve">1. 시각 지능 및 인식 기술
  - 객체 탐지 : 조리대 위에서 칼, 도마, 행주 등을 구별하고 위생 상태(교차 오염 위험 등)를 판별 (예: YOLOv8, TensorFlow Object Detection API)
  - 텍스트 인식 : 식재료 포장지의 유통기한 날짜나 원산지 표기를 읽어 데이터베이스에 자동 등록 (예: Google Cloud Vision API, Tesseract)
  - 세그멘테이션 : 이미지 내에서 오염된 영역(곰팡이, 기름때 등)의 면적을 계산하여 정량적인 점수를 산출
2. 데이터 분석 및 예측 기술
  - 시계열 분석 : 냉장고 온도 데이터의 변화 추이를 분석해 고장 징후나 식중독 위험을 예측
  - 추천 엔진 : 수만 가지 위생 법규 중 현재 매장 상황(업종, 날씨, 보유 식재료)에 딱 맞는 관리 항목만 골라주는 맞춤형 알고리즘
  - 이상 탐지 : 평소와 다른 패턴의 위생 기록이나 수치를 발견했을 때 즉각 알림
3. 데이터 수집 및 연결 기술-CCTV 이미지 분석을 위해 E16에 'VMS(Video Management System) 연동' 또는 'Streaming 데이터 처리 기술
  - IoT 센서 연동: Wi-Fi나 Bluetooth 기반의 스마트 온도계, 습도 센서와 앱을 연동하여 24시간 실시간 모니터링을 수행
  - 공공 데이터 연동 : 식약처의 '식품안전나라' API와 실시간으로 통신하여 행정처분 이력이나 회수 식품 정보 수집 
4. 서비스 구현 및 인프라
  - App 개발 : lutter / React Native
  - 클라우드 : AWS / Google Cloud
  - 데이터베이스 : PostgreSQL / MongoDB   </t>
  </si>
  <si>
    <t>사용자 프로필 설정, 어트랙션별 실시간 대기시간 조회, 맞춤형 동선 추천, 실시간 날씨 연동, 운행 중단 실시간 반영, 동선 실시간 재조정</t>
  </si>
  <si>
    <t>제약 사항</t>
  </si>
  <si>
    <t>시스템이 작동하기 위해 필요한 기술적 제약 사항(하드웨어, 소프트웨어 등)은 무엇인가?</t>
  </si>
  <si>
    <t>1. 하드웨어 제약 사항
  - IoT 센서의 내구성 및 연결성:
    방수/방진 : 주방 및 냉장고 내부에 설치되는 온도 센서는 최소 IP65 등급 이상의 방수 기능을 갖춰야 합니다.
   통신 도달 거리 : BLE(Bluetooth Low Energy)보다는 Wi-Fi 6 또는 Zigbee 같이 벽 투과율이 좋은 통신 규격이 권장
   Edge Computing 장비 (선택 사항) : 실시간 대용량 영상 분석이 필요할 경우, 매장 내에 NVIDIA Jetson 같은 소형 AI 연산 장치가 필요할 수 있으며, 이는 초기 설치 비용 상승의 원인
2. 소프트웨어 및 네트워크 제약 사항 (Software &amp; Network)
  - 데이터 무결성 (Data Integrity) : 식약처 점검 시 증빙 자료로 쓰이려면 기록이 사후 수정되지 않았음을 증명. 기록 생성 시점에 타임스탬프(Time-stamping) 및 위변조 방지 기술(Hash 식별값 등)이 소프트웨어적으로 구현
  - 오프라인 모드 지원 : 지하 매장이나 네트워크 장애 상황에서 점검 기록 작성. 로컬 스토리지(Local Storage)에 데이터를 임시 저장한 뒤, 네트워크 연결 시 자동으로 서버와 동기화하는 로직
3. 데이터 및 API 제약 사항
  - 개인정보 및 보안 정책 : CCTV나 촬영 데이터에 손님 또는 직원의 얼굴이 포함될 경우 개인정보보호법 위반 소지. 서버 전송 전 자동 마스킹(Blurring) 처리 기술이 소프트웨어 내에 내장
4. 운영 환경 제약 (Operational Environment)
  - 배터리 소모 최적화 : 매장 운영 중 앱을 계속 켜두어야 하므로, 백그라운드에서의 배터리 소모를 최소화하는 설계가 필요
  - 조도 영향: 업장의 조명 아래에서도 AI가 식재료를 정확히 인식할 수 있도록 저조도 보정 알고리즘이 이미지 전처리 단계에 포함</t>
  </si>
  <si>
    <t>사용자 경험(UX/UI)</t>
  </si>
  <si>
    <t>핵심 화면 구성</t>
  </si>
  <si>
    <t>사용자가 이 시스템과 상호작용할 주요 화면이나 인터페이스는 무엇인가?</t>
  </si>
  <si>
    <t>AI 맞춤형 대시보드: 업종별 우선순위 점검 항목 및 실시간 환경 리스크 배너 제공
지능형 체크리스트: 사진 촬영 및 법규 가이드가 결합된 멀티모달 입력 인터페이스
AI 비전 스캐너: 카메라를 활용한 시설 기준 자동 판정 및 식재료 정보(OCR) 등록 화면
위생 인사이트 리포트: 주간 위생 점수 시각화 및 AI 기반 개선 제언 리포트 뷰
행정 타임라인 플래너: D-Day 기반 인허가 절차 및 보건 서류 유효기간 관리 캘린더</t>
  </si>
  <si>
    <t>실시간 혼잡도 안내, 방문 요약 리포트 기능, 방문 유형별 어트랙션 인기 순위, 탑승 조건 필터,푸시 알림,포토스팟 가이드,그룹 동선 공유, 채팅</t>
  </si>
  <si>
    <t>사용성 차별화</t>
  </si>
  <si>
    <t>사용성을 높이기 위한 UI/UX 요소(예: 직관적인 디자인, 접근성 등)는 무엇인가?</t>
  </si>
  <si>
    <t>엄지 영역 최적화: 현장 업무 중 한 손 조작이 가능하도록 주요 버튼 하단 배치 및 스와이프 UI 적용
인지 기반 컬러 코딩: 위급도(유통기한, 환경 리스크)에 따른 색상 차별화로 시각적 탐색 시간 단축
핸즈프리 보이스 제어: 손이 자유롭지 못한 조리/진열 상황을 위한 음성 명령 및 오디오 가이드 지원
직관적 진행도 가시화: 행정 절차 및 일일 점검 완료율을 시각적 게이지로 표시하여 성취감 고취
고대비/다크모드 지원: 주방 구석이나 창고 등 저조도 환경에서의 가독성 확보를 위한 적응형 디자인</t>
  </si>
  <si>
    <t>오류 처리</t>
  </si>
  <si>
    <t>예상되는 오류상황과 처리 방법은?</t>
  </si>
  <si>
    <t>프로필 입력 → 날씨·대기 데이터 수집 → 맞춤 동선 생성 → 실시간 재조정</t>
  </si>
  <si>
    <t>네트워크 단절: 오프라인 로컬 저장 후 재연결 시 자동 동기화(Sync) 프로세스 작동
AI 인식 오류: 촬영 가이드 즉시 제공 및 3회 실패 시 수동 입력 모드 강제 전환
API 서버 장애: 캐시된 최근 데이터 활용 및 표준 점검 템플릿으로의 백업 로직 가동
데이터 충돌: 다중 기기 접속 시 최종 수정본 우선 적용 및 수정 이력(Audit Log) 보존
법규 불일치: '참고용' 면책 공지 상시화 및 서버 기반의 실시간 규정 업데이트 엔진 운영                          시설 기준은 수치(mm 단위 등)가 중요하므로, AI 판정이 모호할 경우 사용자가 직접 사진 위에 가이드라인을 그려서 확인하는 '반자동 검수 기능</t>
  </si>
  <si>
    <t>성과 측정과 성공기준</t>
  </si>
  <si>
    <t>지표 설정</t>
  </si>
  <si>
    <t>프로젝트 성공 여부를 판단할 주요 지표(KPI)는 무엇인가?</t>
  </si>
  <si>
    <t>행정 위반 리스크 제로화 (Persona 1): 위생 교육 및 보건증 갱신 누락 횟수 0건 유지.
재고 손실 비용 절감률 (Persona 2): 앱 도입 전 대비 유통기한 경과로 인한 폐기 비용 감소액.
점검 소요 시간 단축: 수동으로 리스트를 짜는 시간 대비 AI가 생성한 리스트를 확인하고 처리하는 데 걸리는 시간(Efficiency)</t>
  </si>
  <si>
    <t>사용자 데이터: 방문 유형 (가족·커플·친구), 기준인원 구성·나이대, 신체 조건 (키), 선호 어트랙션 유형, 실시간 위치, 내 행동 데이터
외부 데이터: 실시간 날씨·강수량, 시간대별 날씨 예보, 어트랙션 대기시간, 어트랙션 운행 상태, 놀이공원 지도·시설 정보, 과거 혼잡도패턴</t>
  </si>
  <si>
    <t>데이터 수집  →  날씨 API + 대기시간 + 위치 데이터 실시간 수집 → 데이터 정제 및 통합  → 이상값 제거, 결측값 보완, 데이터 표준화  → 동선 최적화 엔진  → 프로필 + 날씨 + 대기시간 + 이동거리 종합 계산  → 추천 결과 생성  →  맞춤 동선 + 인기 순위 + 알림 트리거  → 사용자 화면 출력</t>
  </si>
  <si>
    <t>모바일 앱: React Native, 네이버 지도 API, GPS + WiFi 측위, Local Cache
백엔드: Node.js / Python, PostgreSQL + Redis, WebSocket, Kafka
외부 API: 기상청 Open API + 케이웨더, 네이버 지도 API, Firebase Cloud Messaging (FCM), Google Analytics + Mixpanel
동선 최적화 알고리즘</t>
  </si>
  <si>
    <t>하드웨어 제약: 혼잡 시간대 LTE 속도 저하, 실내 GPS 정확도 한계, 실시간 위치 추적으로 배터리 소모 가속, 기기 성능 편차
소프트웨어 제약: 대기시간 데이터 공식 API 부재, 실시간 운행 상태 수집 한계, 위치 데이터 수집 동의 필수, 날씨 API 정확도</t>
  </si>
  <si>
    <t>① 온보딩 화면: 방문 놀이공원 선택
② 동선
현재 날씨 + 날씨 타임라인 상단 고정, 방문 유형 선택 (가족·커플·친구·혼자), 인원 구성·나이·키 입력, 3단계 이내 완료 설계, 추천 동선 카드
③ 어트랙션 상세 화면 (현재 대기시간 + 시간대별 혼잡도 그래프, 탑승 조건 (키·나이·건강 제한), 방문 유형별 인기도 배지, 위치까지 도보 시간)
④ 채팅 ( 각 놀이공원에 위치하고 있는 사용자들의 커뮤니케이션 공간)</t>
  </si>
  <si>
    <t>스와이프 중심 인터랙션, 텍스트 입력 최소화, 문제 알림과 대안을 항상 함께 제공, 상단 고정 날씨 바, 날씨 변화 임박 시 색상·아이콘으로 시각적 경고</t>
  </si>
  <si>
    <t>동선 추천이 현실과 다를 때, 대기시간이 실제와 다를 때, 날씨 변화에 늦게 반응할 때.....?
하드웨어 제약: 핵심 데이터 로컬 캐싱, 경량 데이터 설계, WiFi 측위 병행, 비콘 연동 검토, 위치 갱신 주기 최적화, 저전력 모드 제공, 최소 사양 Android 8.0 / iOS 14 이상 설정
소프트웨어 제약: 제휴 협의 우선, 크라우드소싱 병행, 크롤링 주기 단축 + 사용자 제보 기능, 명확한 동의 절차, 최소 수집 원칙, 복수 API 교차 검증, 불확실 시 표시</t>
  </si>
  <si>
    <t>KPI 설정 기준
:  "사용자가 놀이공원에서 덜 당황하고 더 많이 즐겼는가" 로 측정, 대기시간 예측 정확도와 날씨 알림 정확도가 가장 중요
MAU (월간 활성 사용자) : 50,000명
앱 다운로드 수 : 100,000건
유료 전환율15% 이상
사용자 재방문율40% 이상
놀이공원 제휴 수3곳 이상</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</si>
</sst>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4">
    <font>
      <sz val="10.0"/>
      <color rgb="FF000000"/>
      <name val="Arial"/>
      <scheme val="minor"/>
    </font>
    <font>
      <b/>
      <sz val="13.0"/>
      <color rgb="FFF3F3F3"/>
      <name val="Arial"/>
      <scheme val="minor"/>
    </font>
    <font>
      <sz val="13.0"/>
      <color theme="1"/>
      <name val="Arial"/>
      <scheme val="minor"/>
    </font>
    <font>
      <color theme="1"/>
      <name val="Arial"/>
      <scheme val="minor"/>
    </font>
  </fonts>
  <fills count="5">
    <fill>
      <patternFill patternType="none"/>
    </fill>
    <fill>
      <patternFill patternType="lightGray"/>
    </fill>
    <fill>
      <patternFill patternType="solid">
        <fgColor rgb="FF3C78D8"/>
        <bgColor rgb="FF3C78D8"/>
      </patternFill>
    </fill>
    <fill>
      <patternFill patternType="solid">
        <fgColor rgb="FFFFFFFF"/>
        <bgColor rgb="FFFFFFFF"/>
      </patternFill>
    </fill>
    <fill>
      <patternFill patternType="solid">
        <fgColor rgb="FFA4C2F4"/>
        <bgColor rgb="FFA4C2F4"/>
      </patternFill>
    </fill>
  </fills>
  <borders count="1">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2" fontId="1" numFmtId="0" xfId="0" applyAlignment="1" applyFill="1" applyFont="1">
      <alignment readingOrder="0"/>
    </xf>
    <xf borderId="0" fillId="2" fontId="1" numFmtId="0" xfId="0" applyAlignment="1" applyFont="1">
      <alignment horizontal="center" readingOrder="0"/>
    </xf>
    <xf borderId="0" fillId="2" fontId="1" numFmtId="0" xfId="0" applyFont="1"/>
    <xf borderId="0" fillId="2" fontId="1" numFmtId="0" xfId="0" applyAlignment="1" applyFont="1">
      <alignment readingOrder="0" shrinkToFit="0" wrapText="1"/>
    </xf>
    <xf borderId="0" fillId="2" fontId="1" numFmtId="0" xfId="0" applyAlignment="1" applyFont="1">
      <alignment horizontal="center"/>
    </xf>
    <xf borderId="0" fillId="0" fontId="2" numFmtId="0" xfId="0" applyAlignment="1" applyFont="1">
      <alignment horizontal="left" shrinkToFit="0" wrapText="1"/>
    </xf>
    <xf borderId="0" fillId="2" fontId="1" numFmtId="0" xfId="0" applyAlignment="1" applyFont="1">
      <alignment horizontal="center" readingOrder="0" shrinkToFit="0" wrapText="1"/>
    </xf>
    <xf borderId="0" fillId="0" fontId="2" numFmtId="0" xfId="0" applyAlignment="1" applyFont="1">
      <alignment readingOrder="0"/>
    </xf>
    <xf borderId="0" fillId="3" fontId="1" numFmtId="0" xfId="0" applyAlignment="1" applyFill="1" applyFont="1">
      <alignment readingOrder="0" shrinkToFit="0" wrapText="1"/>
    </xf>
    <xf borderId="0" fillId="0" fontId="2" numFmtId="0" xfId="0" applyAlignment="1" applyFont="1">
      <alignment readingOrder="0" shrinkToFit="0" wrapText="1"/>
    </xf>
    <xf borderId="0" fillId="0" fontId="3" numFmtId="0" xfId="0" applyAlignment="1" applyFont="1">
      <alignment readingOrder="0"/>
    </xf>
    <xf borderId="0" fillId="0" fontId="2" numFmtId="0" xfId="0" applyAlignment="1" applyFont="1">
      <alignment horizontal="center" readingOrder="0"/>
    </xf>
    <xf borderId="0" fillId="4" fontId="2" numFmtId="0" xfId="0" applyAlignment="1" applyFill="1" applyFont="1">
      <alignment readingOrder="0" shrinkToFit="0" wrapText="1"/>
    </xf>
    <xf borderId="0" fillId="0" fontId="3" numFmtId="0" xfId="0" applyAlignment="1" applyFont="1">
      <alignment readingOrder="0" shrinkToFit="0" wrapText="1"/>
    </xf>
    <xf borderId="0" fillId="0" fontId="3" numFmtId="0" xfId="0" applyAlignment="1" applyFont="1">
      <alignment shrinkToFit="0" wrapText="1"/>
    </xf>
    <xf borderId="0" fillId="0" fontId="2" numFmtId="164" xfId="0" applyAlignment="1" applyFont="1" applyNumberFormat="1">
      <alignment readingOrder="0"/>
    </xf>
    <xf borderId="0" fillId="0" fontId="2" numFmtId="0" xfId="0" applyFont="1"/>
    <xf borderId="0" fillId="0" fontId="2" numFmtId="0" xfId="0" applyAlignment="1" applyFont="1">
      <alignment horizontal="left" readingOrder="0" shrinkToFit="0" wrapText="1"/>
    </xf>
    <xf borderId="0" fillId="3" fontId="2" numFmtId="0" xfId="0" applyAlignment="1" applyFont="1">
      <alignment shrinkToFit="0" wrapText="1"/>
    </xf>
    <xf borderId="0" fillId="0" fontId="2" numFmtId="0" xfId="0" applyAlignment="1" applyFont="1">
      <alignment shrinkToFit="0" wrapText="1"/>
    </xf>
    <xf borderId="0" fillId="0" fontId="2" numFmtId="0" xfId="0" applyAlignment="1" applyFont="1">
      <alignment horizontal="left"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33.38"/>
    <col customWidth="1" min="5" max="5" width="109.0"/>
    <col customWidth="1" min="6" max="6" width="44.75"/>
    <col customWidth="1" min="7" max="7" width="39.5"/>
  </cols>
  <sheetData>
    <row r="1">
      <c r="A1" s="2" t="s">
        <v>0</v>
      </c>
      <c r="B1" s="2" t="s">
        <v>1</v>
      </c>
      <c r="C1" s="5"/>
      <c r="D1" s="7" t="s">
        <v>2</v>
      </c>
      <c r="E1" s="7" t="s">
        <v>4</v>
      </c>
      <c r="F1" s="9"/>
      <c r="H1" s="11"/>
    </row>
    <row r="2">
      <c r="A2" s="8">
        <v>1.0</v>
      </c>
      <c r="B2" s="12" t="s">
        <v>5</v>
      </c>
      <c r="C2" s="8" t="s">
        <v>6</v>
      </c>
      <c r="D2" s="13" t="s">
        <v>7</v>
      </c>
      <c r="E2" s="10" t="s">
        <v>8</v>
      </c>
      <c r="F2" s="14"/>
      <c r="G2" s="15"/>
    </row>
    <row r="3">
      <c r="A3" s="16">
        <v>45658.0</v>
      </c>
      <c r="B3" s="17"/>
      <c r="C3" s="8" t="s">
        <v>10</v>
      </c>
      <c r="D3" s="13" t="s">
        <v>11</v>
      </c>
      <c r="E3" s="10" t="s">
        <v>12</v>
      </c>
      <c r="F3" s="14"/>
      <c r="G3" s="15"/>
    </row>
    <row r="4">
      <c r="A4" s="16">
        <v>45659.0</v>
      </c>
      <c r="B4" s="17"/>
      <c r="C4" s="8" t="s">
        <v>13</v>
      </c>
      <c r="D4" s="13" t="s">
        <v>14</v>
      </c>
      <c r="E4" s="10" t="s">
        <v>15</v>
      </c>
      <c r="F4" s="14"/>
      <c r="G4" s="15"/>
    </row>
    <row r="5">
      <c r="A5" s="16">
        <v>45660.0</v>
      </c>
      <c r="B5" s="17"/>
      <c r="C5" s="8" t="s">
        <v>17</v>
      </c>
      <c r="D5" s="13" t="s">
        <v>18</v>
      </c>
      <c r="E5" s="10" t="s">
        <v>19</v>
      </c>
      <c r="F5" s="14"/>
      <c r="G5" s="15"/>
    </row>
    <row r="6">
      <c r="A6" s="17"/>
      <c r="B6" s="17"/>
      <c r="C6" s="17"/>
      <c r="D6" s="19"/>
      <c r="E6" s="10"/>
      <c r="F6" s="14"/>
      <c r="G6" s="15"/>
    </row>
    <row r="7">
      <c r="A7" s="17"/>
      <c r="B7" s="17"/>
      <c r="C7" s="17"/>
      <c r="D7" s="19"/>
      <c r="E7" s="10"/>
      <c r="F7" s="14"/>
      <c r="G7" s="15"/>
    </row>
    <row r="8">
      <c r="A8" s="8">
        <v>2.0</v>
      </c>
      <c r="B8" s="8" t="s">
        <v>22</v>
      </c>
      <c r="C8" s="8" t="s">
        <v>23</v>
      </c>
      <c r="D8" s="13" t="s">
        <v>24</v>
      </c>
      <c r="E8" s="10" t="s">
        <v>25</v>
      </c>
      <c r="F8" s="14"/>
      <c r="G8" s="15"/>
    </row>
    <row r="9">
      <c r="A9" s="16">
        <v>45689.0</v>
      </c>
      <c r="B9" s="17"/>
      <c r="C9" s="8" t="s">
        <v>26</v>
      </c>
      <c r="D9" s="13" t="s">
        <v>27</v>
      </c>
      <c r="E9" s="10" t="s">
        <v>28</v>
      </c>
      <c r="F9" s="14" t="s">
        <v>29</v>
      </c>
      <c r="G9" s="15"/>
    </row>
    <row r="10">
      <c r="A10" s="16">
        <v>45690.0</v>
      </c>
      <c r="B10" s="17"/>
      <c r="C10" s="8" t="s">
        <v>30</v>
      </c>
      <c r="D10" s="13" t="s">
        <v>31</v>
      </c>
      <c r="E10" s="10" t="s">
        <v>32</v>
      </c>
      <c r="F10" s="14"/>
      <c r="G10" s="15"/>
    </row>
    <row r="11">
      <c r="A11" s="8">
        <v>3.0</v>
      </c>
      <c r="B11" s="8" t="s">
        <v>33</v>
      </c>
      <c r="C11" s="8" t="s">
        <v>34</v>
      </c>
      <c r="D11" s="13" t="s">
        <v>36</v>
      </c>
      <c r="E11" s="10" t="s">
        <v>37</v>
      </c>
      <c r="F11" s="14"/>
      <c r="G11" s="15"/>
    </row>
    <row r="12">
      <c r="A12" s="16">
        <v>45717.0</v>
      </c>
      <c r="B12" s="17"/>
      <c r="C12" s="8" t="s">
        <v>38</v>
      </c>
      <c r="D12" s="13" t="s">
        <v>39</v>
      </c>
      <c r="E12" s="8" t="s">
        <v>40</v>
      </c>
      <c r="F12" s="14"/>
      <c r="G12" s="15"/>
    </row>
    <row r="13">
      <c r="A13" s="16">
        <v>45718.0</v>
      </c>
      <c r="B13" s="17"/>
      <c r="C13" s="8" t="s">
        <v>41</v>
      </c>
      <c r="D13" s="13" t="s">
        <v>42</v>
      </c>
      <c r="E13" s="10" t="s">
        <v>43</v>
      </c>
      <c r="F13" s="14"/>
      <c r="G13" s="15"/>
    </row>
    <row r="14">
      <c r="A14" s="8">
        <v>4.0</v>
      </c>
      <c r="B14" s="8" t="s">
        <v>45</v>
      </c>
      <c r="C14" s="8" t="s">
        <v>46</v>
      </c>
      <c r="D14" s="13" t="s">
        <v>47</v>
      </c>
      <c r="E14" s="10" t="s">
        <v>48</v>
      </c>
      <c r="F14" s="14"/>
      <c r="G14" s="15"/>
    </row>
    <row r="15">
      <c r="A15" s="16">
        <v>45748.0</v>
      </c>
      <c r="B15" s="17"/>
      <c r="C15" s="8" t="s">
        <v>50</v>
      </c>
      <c r="D15" s="13" t="s">
        <v>51</v>
      </c>
      <c r="E15" s="10" t="s">
        <v>52</v>
      </c>
      <c r="F15" s="14"/>
      <c r="G15" s="15"/>
    </row>
    <row r="16">
      <c r="A16" s="16">
        <v>45749.0</v>
      </c>
      <c r="B16" s="17"/>
      <c r="C16" s="8" t="s">
        <v>53</v>
      </c>
      <c r="D16" s="13" t="s">
        <v>54</v>
      </c>
      <c r="E16" s="10" t="s">
        <v>55</v>
      </c>
      <c r="F16" s="14"/>
      <c r="G16" s="15"/>
    </row>
    <row r="17">
      <c r="A17" s="16">
        <v>45750.0</v>
      </c>
      <c r="B17" s="17"/>
      <c r="C17" s="8" t="s">
        <v>57</v>
      </c>
      <c r="D17" s="13" t="s">
        <v>58</v>
      </c>
      <c r="E17" s="10" t="s">
        <v>59</v>
      </c>
      <c r="F17" s="14"/>
      <c r="G17" s="15"/>
    </row>
    <row r="18">
      <c r="A18" s="8">
        <v>5.0</v>
      </c>
      <c r="B18" s="8" t="s">
        <v>60</v>
      </c>
      <c r="C18" s="8" t="s">
        <v>61</v>
      </c>
      <c r="D18" s="13" t="s">
        <v>62</v>
      </c>
      <c r="E18" s="10" t="s">
        <v>63</v>
      </c>
      <c r="F18" s="14"/>
      <c r="G18" s="15"/>
    </row>
    <row r="19">
      <c r="A19" s="16">
        <v>45778.0</v>
      </c>
      <c r="B19" s="17"/>
      <c r="C19" s="8" t="s">
        <v>65</v>
      </c>
      <c r="D19" s="13" t="s">
        <v>66</v>
      </c>
      <c r="E19" s="10" t="s">
        <v>67</v>
      </c>
      <c r="F19" s="14"/>
      <c r="G19" s="15"/>
    </row>
    <row r="20">
      <c r="A20" s="16">
        <v>45779.0</v>
      </c>
      <c r="B20" s="17"/>
      <c r="C20" s="8" t="s">
        <v>68</v>
      </c>
      <c r="D20" s="13" t="s">
        <v>69</v>
      </c>
      <c r="E20" s="10" t="s">
        <v>71</v>
      </c>
      <c r="F20" s="14"/>
      <c r="G20" s="15"/>
    </row>
    <row r="21">
      <c r="A21" s="8">
        <v>6.0</v>
      </c>
      <c r="B21" s="8" t="s">
        <v>72</v>
      </c>
      <c r="C21" s="8" t="s">
        <v>73</v>
      </c>
      <c r="D21" s="13" t="s">
        <v>74</v>
      </c>
      <c r="E21" s="10" t="s">
        <v>75</v>
      </c>
      <c r="F21" s="14"/>
      <c r="G21" s="15"/>
    </row>
    <row r="22">
      <c r="A22" s="17"/>
      <c r="B22" s="17"/>
      <c r="C22" s="17"/>
      <c r="D22" s="20"/>
      <c r="E22" s="20"/>
      <c r="F22" s="15"/>
    </row>
    <row r="23">
      <c r="A23" s="17"/>
      <c r="B23" s="17"/>
      <c r="C23" s="17"/>
      <c r="D23" s="20"/>
      <c r="E23" s="20"/>
      <c r="F23" s="15"/>
    </row>
    <row r="24">
      <c r="A24" s="17"/>
      <c r="B24" s="17"/>
      <c r="C24" s="17"/>
      <c r="D24" s="20"/>
      <c r="E24" s="20"/>
      <c r="F24" s="15"/>
    </row>
    <row r="25">
      <c r="A25" s="17"/>
      <c r="B25" s="17"/>
      <c r="C25" s="17"/>
      <c r="D25" s="20"/>
      <c r="E25" s="20"/>
      <c r="F25" s="15"/>
    </row>
    <row r="26">
      <c r="A26" s="17"/>
      <c r="B26" s="17"/>
      <c r="C26" s="17"/>
      <c r="D26" s="20"/>
      <c r="E26" s="20"/>
      <c r="F26" s="15"/>
    </row>
    <row r="27">
      <c r="A27" s="17"/>
      <c r="B27" s="17"/>
      <c r="C27" s="17"/>
      <c r="D27" s="20"/>
      <c r="E27" s="20"/>
      <c r="F27" s="15"/>
    </row>
    <row r="28">
      <c r="A28" s="17"/>
      <c r="B28" s="17"/>
      <c r="C28" s="17"/>
      <c r="D28" s="20"/>
      <c r="E28" s="20"/>
      <c r="F28" s="15"/>
    </row>
    <row r="29">
      <c r="A29" s="17"/>
      <c r="B29" s="17"/>
      <c r="C29" s="17"/>
      <c r="D29" s="20"/>
      <c r="E29" s="20"/>
      <c r="F29" s="15"/>
    </row>
    <row r="30">
      <c r="A30" s="17"/>
      <c r="B30" s="17"/>
      <c r="C30" s="17"/>
      <c r="D30" s="20"/>
      <c r="E30" s="20"/>
      <c r="F30" s="15"/>
    </row>
    <row r="31">
      <c r="A31" s="17"/>
      <c r="B31" s="17"/>
      <c r="C31" s="17"/>
      <c r="D31" s="20"/>
      <c r="E31" s="20"/>
      <c r="F31" s="15"/>
    </row>
    <row r="32">
      <c r="A32" s="17"/>
      <c r="B32" s="17"/>
      <c r="C32" s="17"/>
      <c r="D32" s="20"/>
      <c r="E32" s="20"/>
      <c r="F32" s="15"/>
    </row>
    <row r="33">
      <c r="A33" s="17"/>
      <c r="B33" s="17"/>
      <c r="C33" s="17"/>
      <c r="D33" s="20"/>
      <c r="E33" s="20"/>
      <c r="F33" s="15"/>
    </row>
    <row r="34">
      <c r="A34" s="17"/>
      <c r="B34" s="17"/>
      <c r="C34" s="17"/>
      <c r="D34" s="20"/>
      <c r="E34" s="20"/>
      <c r="F34" s="15"/>
    </row>
    <row r="35">
      <c r="A35" s="17"/>
      <c r="B35" s="17"/>
      <c r="C35" s="17"/>
      <c r="D35" s="20"/>
      <c r="E35" s="20"/>
      <c r="F35" s="15"/>
    </row>
    <row r="36">
      <c r="A36" s="17"/>
      <c r="B36" s="17"/>
      <c r="C36" s="17"/>
      <c r="D36" s="20"/>
      <c r="E36" s="20"/>
      <c r="F36" s="15"/>
    </row>
    <row r="37">
      <c r="A37" s="17"/>
      <c r="B37" s="17"/>
      <c r="C37" s="17"/>
      <c r="D37" s="20"/>
      <c r="E37" s="20"/>
      <c r="F37" s="15"/>
    </row>
    <row r="38">
      <c r="A38" s="17"/>
      <c r="B38" s="17"/>
      <c r="C38" s="17"/>
      <c r="D38" s="20"/>
      <c r="E38" s="20"/>
      <c r="F38" s="15"/>
    </row>
    <row r="39">
      <c r="A39" s="17"/>
      <c r="B39" s="17"/>
      <c r="C39" s="17"/>
      <c r="D39" s="20"/>
      <c r="E39" s="20"/>
      <c r="F39" s="15"/>
    </row>
    <row r="40">
      <c r="A40" s="17"/>
      <c r="B40" s="17"/>
      <c r="C40" s="17"/>
      <c r="D40" s="20"/>
      <c r="E40" s="20"/>
      <c r="F40" s="15"/>
    </row>
    <row r="41">
      <c r="A41" s="17"/>
      <c r="B41" s="17"/>
      <c r="C41" s="17"/>
      <c r="D41" s="20"/>
      <c r="E41" s="20"/>
      <c r="F41" s="15"/>
    </row>
    <row r="42">
      <c r="A42" s="17"/>
      <c r="B42" s="17"/>
      <c r="C42" s="17"/>
      <c r="D42" s="20"/>
      <c r="E42" s="20"/>
      <c r="F42" s="15"/>
    </row>
    <row r="43">
      <c r="A43" s="17"/>
      <c r="B43" s="17"/>
      <c r="C43" s="17"/>
      <c r="D43" s="20"/>
      <c r="E43" s="20"/>
      <c r="F43" s="15"/>
    </row>
    <row r="44">
      <c r="A44" s="17"/>
      <c r="B44" s="17"/>
      <c r="C44" s="17"/>
      <c r="D44" s="20"/>
      <c r="E44" s="20"/>
      <c r="F44" s="15"/>
    </row>
    <row r="45">
      <c r="A45" s="17"/>
      <c r="B45" s="17"/>
      <c r="C45" s="17"/>
      <c r="D45" s="20"/>
      <c r="E45" s="20"/>
      <c r="F45" s="15"/>
    </row>
    <row r="46">
      <c r="A46" s="17"/>
      <c r="B46" s="17"/>
      <c r="C46" s="17"/>
      <c r="D46" s="20"/>
      <c r="E46" s="20"/>
      <c r="F46" s="15"/>
    </row>
    <row r="47">
      <c r="A47" s="17"/>
      <c r="B47" s="17"/>
      <c r="C47" s="17"/>
      <c r="D47" s="20"/>
      <c r="E47" s="20"/>
      <c r="F47" s="15"/>
    </row>
    <row r="48">
      <c r="A48" s="17"/>
      <c r="B48" s="17"/>
      <c r="C48" s="17"/>
      <c r="D48" s="20"/>
      <c r="E48" s="20"/>
      <c r="F48" s="15"/>
    </row>
    <row r="49">
      <c r="A49" s="17"/>
      <c r="B49" s="17"/>
      <c r="C49" s="17"/>
      <c r="D49" s="20"/>
      <c r="E49" s="20"/>
      <c r="F49" s="15"/>
    </row>
    <row r="50">
      <c r="A50" s="17"/>
      <c r="B50" s="17"/>
      <c r="C50" s="17"/>
      <c r="D50" s="20"/>
      <c r="E50" s="20"/>
      <c r="F50" s="15"/>
    </row>
    <row r="51">
      <c r="A51" s="17"/>
      <c r="B51" s="17"/>
      <c r="C51" s="17"/>
      <c r="D51" s="20"/>
      <c r="E51" s="20"/>
      <c r="F51" s="15"/>
    </row>
    <row r="52">
      <c r="A52" s="17"/>
      <c r="B52" s="17"/>
      <c r="C52" s="17"/>
      <c r="D52" s="20"/>
      <c r="E52" s="20"/>
      <c r="F52" s="15"/>
    </row>
    <row r="53">
      <c r="A53" s="17"/>
      <c r="B53" s="17"/>
      <c r="C53" s="17"/>
      <c r="D53" s="20"/>
      <c r="E53" s="20"/>
      <c r="F53" s="15"/>
    </row>
    <row r="54">
      <c r="A54" s="17"/>
      <c r="B54" s="17"/>
      <c r="C54" s="17"/>
      <c r="D54" s="20"/>
      <c r="E54" s="20"/>
      <c r="F54" s="15"/>
    </row>
    <row r="55">
      <c r="A55" s="17"/>
      <c r="B55" s="17"/>
      <c r="C55" s="17"/>
      <c r="D55" s="20"/>
      <c r="E55" s="20"/>
      <c r="F55" s="15"/>
    </row>
    <row r="56">
      <c r="A56" s="17"/>
      <c r="B56" s="17"/>
      <c r="C56" s="17"/>
      <c r="D56" s="20"/>
      <c r="E56" s="20"/>
      <c r="F56" s="15"/>
    </row>
    <row r="57">
      <c r="A57" s="17"/>
      <c r="B57" s="17"/>
      <c r="C57" s="17"/>
      <c r="D57" s="20"/>
      <c r="E57" s="20"/>
      <c r="F57" s="15"/>
    </row>
    <row r="58">
      <c r="A58" s="17"/>
      <c r="B58" s="17"/>
      <c r="C58" s="17"/>
      <c r="D58" s="20"/>
      <c r="E58" s="20"/>
      <c r="F58" s="15"/>
    </row>
    <row r="59">
      <c r="A59" s="17"/>
      <c r="B59" s="17"/>
      <c r="C59" s="17"/>
      <c r="D59" s="20"/>
      <c r="E59" s="20"/>
      <c r="F59" s="15"/>
    </row>
    <row r="60">
      <c r="A60" s="17"/>
      <c r="B60" s="17"/>
      <c r="C60" s="17"/>
      <c r="D60" s="20"/>
      <c r="E60" s="20"/>
      <c r="F60" s="15"/>
    </row>
    <row r="61">
      <c r="A61" s="17"/>
      <c r="B61" s="17"/>
      <c r="C61" s="17"/>
      <c r="D61" s="20"/>
      <c r="E61" s="20"/>
      <c r="F61" s="15"/>
    </row>
    <row r="62">
      <c r="A62" s="17"/>
      <c r="B62" s="17"/>
      <c r="C62" s="17"/>
      <c r="D62" s="20"/>
      <c r="E62" s="20"/>
      <c r="F62" s="15"/>
    </row>
    <row r="63">
      <c r="A63" s="17"/>
      <c r="B63" s="17"/>
      <c r="C63" s="17"/>
      <c r="D63" s="20"/>
      <c r="E63" s="20"/>
      <c r="F63" s="15"/>
    </row>
    <row r="64">
      <c r="A64" s="17"/>
      <c r="B64" s="17"/>
      <c r="C64" s="17"/>
      <c r="D64" s="20"/>
      <c r="E64" s="20"/>
      <c r="F64" s="15"/>
    </row>
    <row r="65">
      <c r="A65" s="17"/>
      <c r="B65" s="17"/>
      <c r="C65" s="17"/>
      <c r="D65" s="20"/>
      <c r="E65" s="20"/>
      <c r="F65" s="15"/>
    </row>
    <row r="66">
      <c r="A66" s="17"/>
      <c r="B66" s="17"/>
      <c r="C66" s="17"/>
      <c r="D66" s="20"/>
      <c r="E66" s="20"/>
      <c r="F66" s="15"/>
    </row>
    <row r="67">
      <c r="A67" s="17"/>
      <c r="B67" s="17"/>
      <c r="C67" s="17"/>
      <c r="D67" s="20"/>
      <c r="E67" s="20"/>
      <c r="F67" s="15"/>
    </row>
    <row r="68">
      <c r="A68" s="17"/>
      <c r="B68" s="17"/>
      <c r="C68" s="17"/>
      <c r="D68" s="20"/>
      <c r="E68" s="20"/>
      <c r="F68" s="15"/>
    </row>
    <row r="69">
      <c r="A69" s="17"/>
      <c r="B69" s="17"/>
      <c r="C69" s="17"/>
      <c r="D69" s="20"/>
      <c r="E69" s="20"/>
      <c r="F69" s="15"/>
    </row>
    <row r="70">
      <c r="A70" s="17"/>
      <c r="B70" s="17"/>
      <c r="C70" s="17"/>
      <c r="D70" s="20"/>
      <c r="E70" s="20"/>
      <c r="F70" s="15"/>
    </row>
    <row r="71">
      <c r="A71" s="17"/>
      <c r="B71" s="17"/>
      <c r="C71" s="17"/>
      <c r="D71" s="20"/>
      <c r="E71" s="20"/>
      <c r="F71" s="15"/>
    </row>
    <row r="72">
      <c r="A72" s="17"/>
      <c r="B72" s="17"/>
      <c r="C72" s="17"/>
      <c r="D72" s="20"/>
      <c r="E72" s="20"/>
      <c r="F72" s="15"/>
    </row>
    <row r="73">
      <c r="A73" s="17"/>
      <c r="B73" s="17"/>
      <c r="C73" s="17"/>
      <c r="D73" s="20"/>
      <c r="E73" s="20"/>
      <c r="F73" s="15"/>
    </row>
    <row r="74">
      <c r="A74" s="17"/>
      <c r="B74" s="17"/>
      <c r="C74" s="17"/>
      <c r="D74" s="20"/>
      <c r="E74" s="20"/>
      <c r="F74" s="15"/>
    </row>
    <row r="75">
      <c r="A75" s="17"/>
      <c r="B75" s="17"/>
      <c r="C75" s="17"/>
      <c r="D75" s="20"/>
      <c r="E75" s="20"/>
      <c r="F75" s="15"/>
    </row>
    <row r="76">
      <c r="A76" s="17"/>
      <c r="B76" s="17"/>
      <c r="C76" s="17"/>
      <c r="D76" s="20"/>
      <c r="E76" s="20"/>
      <c r="F76" s="15"/>
    </row>
    <row r="77">
      <c r="A77" s="17"/>
      <c r="B77" s="17"/>
      <c r="C77" s="17"/>
      <c r="D77" s="20"/>
      <c r="E77" s="20"/>
      <c r="F77" s="15"/>
    </row>
    <row r="78">
      <c r="A78" s="17"/>
      <c r="B78" s="17"/>
      <c r="C78" s="17"/>
      <c r="D78" s="20"/>
      <c r="E78" s="20"/>
      <c r="F78" s="15"/>
    </row>
    <row r="79">
      <c r="A79" s="17"/>
      <c r="B79" s="17"/>
      <c r="C79" s="17"/>
      <c r="D79" s="20"/>
      <c r="E79" s="20"/>
      <c r="F79" s="15"/>
    </row>
    <row r="80">
      <c r="A80" s="17"/>
      <c r="B80" s="17"/>
      <c r="C80" s="17"/>
      <c r="D80" s="20"/>
      <c r="E80" s="20"/>
      <c r="F80" s="15"/>
    </row>
    <row r="81">
      <c r="A81" s="17"/>
      <c r="B81" s="17"/>
      <c r="C81" s="17"/>
      <c r="D81" s="20"/>
      <c r="E81" s="20"/>
      <c r="F81" s="15"/>
    </row>
    <row r="82">
      <c r="A82" s="17"/>
      <c r="B82" s="17"/>
      <c r="C82" s="17"/>
      <c r="D82" s="20"/>
      <c r="E82" s="20"/>
      <c r="F82" s="15"/>
    </row>
    <row r="83">
      <c r="A83" s="17"/>
      <c r="B83" s="17"/>
      <c r="C83" s="17"/>
      <c r="D83" s="20"/>
      <c r="E83" s="20"/>
      <c r="F83" s="15"/>
    </row>
    <row r="84">
      <c r="A84" s="17"/>
      <c r="B84" s="17"/>
      <c r="C84" s="17"/>
      <c r="D84" s="20"/>
      <c r="E84" s="20"/>
      <c r="F84" s="15"/>
    </row>
    <row r="85">
      <c r="A85" s="17"/>
      <c r="B85" s="17"/>
      <c r="C85" s="17"/>
      <c r="D85" s="20"/>
      <c r="E85" s="20"/>
      <c r="F85" s="15"/>
    </row>
    <row r="86">
      <c r="A86" s="17"/>
      <c r="B86" s="17"/>
      <c r="C86" s="17"/>
      <c r="D86" s="20"/>
      <c r="E86" s="20"/>
      <c r="F86" s="15"/>
    </row>
    <row r="87">
      <c r="A87" s="17"/>
      <c r="B87" s="17"/>
      <c r="C87" s="17"/>
      <c r="D87" s="20"/>
      <c r="E87" s="20"/>
      <c r="F87" s="15"/>
    </row>
    <row r="88">
      <c r="A88" s="17"/>
      <c r="B88" s="17"/>
      <c r="C88" s="17"/>
      <c r="D88" s="20"/>
      <c r="E88" s="20"/>
      <c r="F88" s="15"/>
    </row>
    <row r="89">
      <c r="A89" s="17"/>
      <c r="B89" s="17"/>
      <c r="C89" s="17"/>
      <c r="D89" s="20"/>
      <c r="E89" s="20"/>
      <c r="F89" s="15"/>
    </row>
    <row r="90">
      <c r="A90" s="17"/>
      <c r="B90" s="17"/>
      <c r="C90" s="17"/>
      <c r="D90" s="20"/>
      <c r="E90" s="20"/>
      <c r="F90" s="15"/>
    </row>
    <row r="91">
      <c r="A91" s="17"/>
      <c r="B91" s="17"/>
      <c r="C91" s="17"/>
      <c r="D91" s="20"/>
      <c r="E91" s="20"/>
      <c r="F91" s="15"/>
    </row>
    <row r="92">
      <c r="A92" s="17"/>
      <c r="B92" s="17"/>
      <c r="C92" s="17"/>
      <c r="D92" s="20"/>
      <c r="E92" s="20"/>
      <c r="F92" s="15"/>
    </row>
    <row r="93">
      <c r="A93" s="17"/>
      <c r="B93" s="17"/>
      <c r="C93" s="17"/>
      <c r="D93" s="20"/>
      <c r="E93" s="20"/>
      <c r="F93" s="15"/>
    </row>
    <row r="94">
      <c r="A94" s="17"/>
      <c r="B94" s="17"/>
      <c r="C94" s="17"/>
      <c r="D94" s="20"/>
      <c r="E94" s="20"/>
      <c r="F94" s="15"/>
    </row>
    <row r="95">
      <c r="A95" s="17"/>
      <c r="B95" s="17"/>
      <c r="C95" s="17"/>
      <c r="D95" s="20"/>
      <c r="E95" s="20"/>
      <c r="F95" s="15"/>
    </row>
    <row r="96">
      <c r="A96" s="17"/>
      <c r="B96" s="17"/>
      <c r="C96" s="17"/>
      <c r="D96" s="20"/>
      <c r="E96" s="20"/>
      <c r="F96" s="15"/>
    </row>
    <row r="97">
      <c r="A97" s="17"/>
      <c r="B97" s="17"/>
      <c r="C97" s="17"/>
      <c r="D97" s="20"/>
      <c r="E97" s="20"/>
      <c r="F97" s="15"/>
    </row>
    <row r="98">
      <c r="A98" s="17"/>
      <c r="B98" s="17"/>
      <c r="C98" s="17"/>
      <c r="D98" s="20"/>
      <c r="E98" s="20"/>
      <c r="F98" s="15"/>
    </row>
    <row r="99">
      <c r="A99" s="17"/>
      <c r="B99" s="17"/>
      <c r="C99" s="17"/>
      <c r="D99" s="20"/>
      <c r="E99" s="20"/>
      <c r="F99" s="15"/>
    </row>
    <row r="100">
      <c r="A100" s="17"/>
      <c r="B100" s="17"/>
      <c r="C100" s="17"/>
      <c r="D100" s="20"/>
      <c r="E100" s="20"/>
      <c r="F100" s="15"/>
    </row>
    <row r="101">
      <c r="A101" s="17"/>
      <c r="B101" s="17"/>
      <c r="C101" s="17"/>
      <c r="D101" s="20"/>
      <c r="E101" s="20"/>
      <c r="F101" s="15"/>
    </row>
    <row r="102">
      <c r="A102" s="17"/>
      <c r="B102" s="17"/>
      <c r="C102" s="17"/>
      <c r="D102" s="20"/>
      <c r="E102" s="20"/>
      <c r="F102" s="15"/>
    </row>
    <row r="103">
      <c r="A103" s="17"/>
      <c r="B103" s="17"/>
      <c r="C103" s="17"/>
      <c r="D103" s="20"/>
      <c r="E103" s="20"/>
      <c r="F103" s="15"/>
    </row>
    <row r="104">
      <c r="A104" s="17"/>
      <c r="B104" s="17"/>
      <c r="C104" s="17"/>
      <c r="D104" s="20"/>
      <c r="E104" s="20"/>
      <c r="F104" s="15"/>
    </row>
    <row r="105">
      <c r="A105" s="17"/>
      <c r="B105" s="17"/>
      <c r="C105" s="17"/>
      <c r="D105" s="20"/>
      <c r="E105" s="20"/>
      <c r="F105" s="15"/>
    </row>
    <row r="106">
      <c r="A106" s="17"/>
      <c r="B106" s="17"/>
      <c r="C106" s="17"/>
      <c r="D106" s="20"/>
      <c r="E106" s="20"/>
      <c r="F106" s="15"/>
    </row>
    <row r="107">
      <c r="A107" s="17"/>
      <c r="B107" s="17"/>
      <c r="C107" s="17"/>
      <c r="D107" s="20"/>
      <c r="E107" s="20"/>
      <c r="F107" s="15"/>
    </row>
    <row r="108">
      <c r="A108" s="17"/>
      <c r="B108" s="17"/>
      <c r="C108" s="17"/>
      <c r="D108" s="20"/>
      <c r="E108" s="20"/>
      <c r="F108" s="15"/>
    </row>
    <row r="109">
      <c r="A109" s="17"/>
      <c r="B109" s="17"/>
      <c r="C109" s="17"/>
      <c r="D109" s="20"/>
      <c r="E109" s="20"/>
      <c r="F109" s="15"/>
    </row>
    <row r="110">
      <c r="A110" s="17"/>
      <c r="B110" s="17"/>
      <c r="C110" s="17"/>
      <c r="D110" s="20"/>
      <c r="E110" s="20"/>
      <c r="F110" s="15"/>
    </row>
    <row r="111">
      <c r="A111" s="17"/>
      <c r="B111" s="17"/>
      <c r="C111" s="17"/>
      <c r="D111" s="20"/>
      <c r="E111" s="20"/>
      <c r="F111" s="15"/>
    </row>
    <row r="112">
      <c r="A112" s="17"/>
      <c r="B112" s="17"/>
      <c r="C112" s="17"/>
      <c r="D112" s="20"/>
      <c r="E112" s="20"/>
      <c r="F112" s="15"/>
    </row>
    <row r="113">
      <c r="A113" s="17"/>
      <c r="B113" s="17"/>
      <c r="C113" s="17"/>
      <c r="D113" s="20"/>
      <c r="E113" s="20"/>
      <c r="F113" s="15"/>
    </row>
    <row r="114">
      <c r="A114" s="17"/>
      <c r="B114" s="17"/>
      <c r="C114" s="17"/>
      <c r="D114" s="20"/>
      <c r="E114" s="20"/>
      <c r="F114" s="15"/>
    </row>
    <row r="115">
      <c r="A115" s="17"/>
      <c r="B115" s="17"/>
      <c r="C115" s="17"/>
      <c r="D115" s="20"/>
      <c r="E115" s="20"/>
      <c r="F115" s="15"/>
    </row>
    <row r="116">
      <c r="A116" s="17"/>
      <c r="B116" s="17"/>
      <c r="C116" s="17"/>
      <c r="D116" s="20"/>
      <c r="E116" s="20"/>
      <c r="F116" s="15"/>
    </row>
    <row r="117">
      <c r="A117" s="17"/>
      <c r="B117" s="17"/>
      <c r="C117" s="17"/>
      <c r="D117" s="20"/>
      <c r="E117" s="20"/>
      <c r="F117" s="15"/>
    </row>
    <row r="118">
      <c r="A118" s="17"/>
      <c r="B118" s="17"/>
      <c r="C118" s="17"/>
      <c r="D118" s="20"/>
      <c r="E118" s="20"/>
      <c r="F118" s="15"/>
    </row>
    <row r="119">
      <c r="A119" s="17"/>
      <c r="B119" s="17"/>
      <c r="C119" s="17"/>
      <c r="D119" s="20"/>
      <c r="E119" s="20"/>
      <c r="F119" s="15"/>
    </row>
    <row r="120">
      <c r="A120" s="17"/>
      <c r="B120" s="17"/>
      <c r="C120" s="17"/>
      <c r="D120" s="20"/>
      <c r="E120" s="20"/>
      <c r="F120" s="15"/>
    </row>
    <row r="121">
      <c r="A121" s="17"/>
      <c r="B121" s="17"/>
      <c r="C121" s="17"/>
      <c r="D121" s="20"/>
      <c r="E121" s="20"/>
      <c r="F121" s="15"/>
    </row>
    <row r="122">
      <c r="A122" s="17"/>
      <c r="B122" s="17"/>
      <c r="C122" s="17"/>
      <c r="D122" s="20"/>
      <c r="E122" s="20"/>
      <c r="F122" s="15"/>
    </row>
    <row r="123">
      <c r="A123" s="17"/>
      <c r="B123" s="17"/>
      <c r="C123" s="17"/>
      <c r="D123" s="20"/>
      <c r="E123" s="20"/>
      <c r="F123" s="15"/>
    </row>
    <row r="124">
      <c r="A124" s="17"/>
      <c r="B124" s="17"/>
      <c r="C124" s="17"/>
      <c r="D124" s="20"/>
      <c r="E124" s="20"/>
      <c r="F124" s="15"/>
    </row>
    <row r="125">
      <c r="A125" s="17"/>
      <c r="B125" s="17"/>
      <c r="C125" s="17"/>
      <c r="D125" s="20"/>
      <c r="E125" s="20"/>
      <c r="F125" s="15"/>
    </row>
    <row r="126">
      <c r="A126" s="17"/>
      <c r="B126" s="17"/>
      <c r="C126" s="17"/>
      <c r="D126" s="20"/>
      <c r="E126" s="20"/>
      <c r="F126" s="15"/>
    </row>
    <row r="127">
      <c r="A127" s="17"/>
      <c r="B127" s="17"/>
      <c r="C127" s="17"/>
      <c r="D127" s="20"/>
      <c r="E127" s="20"/>
      <c r="F127" s="15"/>
    </row>
    <row r="128">
      <c r="A128" s="17"/>
      <c r="B128" s="17"/>
      <c r="C128" s="17"/>
      <c r="D128" s="20"/>
      <c r="E128" s="20"/>
      <c r="F128" s="15"/>
    </row>
    <row r="129">
      <c r="A129" s="17"/>
      <c r="B129" s="17"/>
      <c r="C129" s="17"/>
      <c r="D129" s="20"/>
      <c r="E129" s="20"/>
      <c r="F129" s="15"/>
    </row>
    <row r="130">
      <c r="A130" s="17"/>
      <c r="B130" s="17"/>
      <c r="C130" s="17"/>
      <c r="D130" s="20"/>
      <c r="E130" s="20"/>
      <c r="F130" s="15"/>
    </row>
    <row r="131">
      <c r="A131" s="17"/>
      <c r="B131" s="17"/>
      <c r="C131" s="17"/>
      <c r="D131" s="20"/>
      <c r="E131" s="20"/>
      <c r="F131" s="15"/>
    </row>
    <row r="132">
      <c r="A132" s="17"/>
      <c r="B132" s="17"/>
      <c r="C132" s="17"/>
      <c r="D132" s="20"/>
      <c r="E132" s="20"/>
      <c r="F132" s="15"/>
    </row>
    <row r="133">
      <c r="A133" s="17"/>
      <c r="B133" s="17"/>
      <c r="C133" s="17"/>
      <c r="D133" s="20"/>
      <c r="E133" s="20"/>
      <c r="F133" s="15"/>
    </row>
    <row r="134">
      <c r="A134" s="17"/>
      <c r="B134" s="17"/>
      <c r="C134" s="17"/>
      <c r="D134" s="20"/>
      <c r="E134" s="20"/>
      <c r="F134" s="15"/>
    </row>
    <row r="135">
      <c r="A135" s="17"/>
      <c r="B135" s="17"/>
      <c r="C135" s="17"/>
      <c r="D135" s="20"/>
      <c r="E135" s="20"/>
      <c r="F135" s="15"/>
    </row>
    <row r="136">
      <c r="A136" s="17"/>
      <c r="B136" s="17"/>
      <c r="C136" s="17"/>
      <c r="D136" s="20"/>
      <c r="E136" s="20"/>
      <c r="F136" s="15"/>
    </row>
    <row r="137">
      <c r="A137" s="17"/>
      <c r="B137" s="17"/>
      <c r="C137" s="17"/>
      <c r="D137" s="20"/>
      <c r="E137" s="20"/>
      <c r="F137" s="15"/>
    </row>
    <row r="138">
      <c r="A138" s="17"/>
      <c r="B138" s="17"/>
      <c r="C138" s="17"/>
      <c r="D138" s="20"/>
      <c r="E138" s="20"/>
      <c r="F138" s="15"/>
    </row>
    <row r="139">
      <c r="A139" s="17"/>
      <c r="B139" s="17"/>
      <c r="C139" s="17"/>
      <c r="D139" s="20"/>
      <c r="E139" s="20"/>
      <c r="F139" s="15"/>
    </row>
    <row r="140">
      <c r="A140" s="17"/>
      <c r="B140" s="17"/>
      <c r="C140" s="17"/>
      <c r="D140" s="20"/>
      <c r="E140" s="20"/>
      <c r="F140" s="15"/>
    </row>
    <row r="141">
      <c r="A141" s="17"/>
      <c r="B141" s="17"/>
      <c r="C141" s="17"/>
      <c r="D141" s="20"/>
      <c r="E141" s="20"/>
      <c r="F141" s="15"/>
    </row>
    <row r="142">
      <c r="A142" s="17"/>
      <c r="B142" s="17"/>
      <c r="C142" s="17"/>
      <c r="D142" s="20"/>
      <c r="E142" s="20"/>
      <c r="F142" s="15"/>
    </row>
    <row r="143">
      <c r="A143" s="17"/>
      <c r="B143" s="17"/>
      <c r="C143" s="17"/>
      <c r="D143" s="20"/>
      <c r="E143" s="20"/>
      <c r="F143" s="15"/>
    </row>
    <row r="144">
      <c r="A144" s="17"/>
      <c r="B144" s="17"/>
      <c r="C144" s="17"/>
      <c r="D144" s="20"/>
      <c r="E144" s="20"/>
      <c r="F144" s="15"/>
    </row>
    <row r="145">
      <c r="A145" s="17"/>
      <c r="B145" s="17"/>
      <c r="C145" s="17"/>
      <c r="D145" s="20"/>
      <c r="E145" s="20"/>
      <c r="F145" s="15"/>
    </row>
    <row r="146">
      <c r="A146" s="17"/>
      <c r="B146" s="17"/>
      <c r="C146" s="17"/>
      <c r="D146" s="20"/>
      <c r="E146" s="20"/>
      <c r="F146" s="15"/>
    </row>
    <row r="147">
      <c r="A147" s="17"/>
      <c r="B147" s="17"/>
      <c r="C147" s="17"/>
      <c r="D147" s="20"/>
      <c r="E147" s="20"/>
      <c r="F147" s="15"/>
    </row>
    <row r="148">
      <c r="A148" s="17"/>
      <c r="B148" s="17"/>
      <c r="C148" s="17"/>
      <c r="D148" s="20"/>
      <c r="E148" s="20"/>
      <c r="F148" s="15"/>
    </row>
    <row r="149">
      <c r="A149" s="17"/>
      <c r="B149" s="17"/>
      <c r="C149" s="17"/>
      <c r="D149" s="20"/>
      <c r="E149" s="20"/>
      <c r="F149" s="15"/>
    </row>
    <row r="150">
      <c r="A150" s="17"/>
      <c r="B150" s="17"/>
      <c r="C150" s="17"/>
      <c r="D150" s="20"/>
      <c r="E150" s="20"/>
      <c r="F150" s="15"/>
    </row>
    <row r="151">
      <c r="A151" s="17"/>
      <c r="B151" s="17"/>
      <c r="C151" s="17"/>
      <c r="D151" s="20"/>
      <c r="E151" s="20"/>
      <c r="F151" s="15"/>
    </row>
    <row r="152">
      <c r="A152" s="17"/>
      <c r="B152" s="17"/>
      <c r="C152" s="17"/>
      <c r="D152" s="20"/>
      <c r="E152" s="20"/>
      <c r="F152" s="15"/>
    </row>
    <row r="153">
      <c r="A153" s="17"/>
      <c r="B153" s="17"/>
      <c r="C153" s="17"/>
      <c r="D153" s="20"/>
      <c r="E153" s="20"/>
      <c r="F153" s="15"/>
    </row>
    <row r="154">
      <c r="A154" s="17"/>
      <c r="B154" s="17"/>
      <c r="C154" s="17"/>
      <c r="D154" s="20"/>
      <c r="E154" s="20"/>
      <c r="F154" s="15"/>
    </row>
    <row r="155">
      <c r="A155" s="17"/>
      <c r="B155" s="17"/>
      <c r="C155" s="17"/>
      <c r="D155" s="20"/>
      <c r="E155" s="20"/>
      <c r="F155" s="15"/>
    </row>
    <row r="156">
      <c r="A156" s="17"/>
      <c r="B156" s="17"/>
      <c r="C156" s="17"/>
      <c r="D156" s="20"/>
      <c r="E156" s="20"/>
      <c r="F156" s="15"/>
    </row>
    <row r="157">
      <c r="A157" s="17"/>
      <c r="B157" s="17"/>
      <c r="C157" s="17"/>
      <c r="D157" s="20"/>
      <c r="E157" s="20"/>
      <c r="F157" s="15"/>
    </row>
    <row r="158">
      <c r="A158" s="17"/>
      <c r="B158" s="17"/>
      <c r="C158" s="17"/>
      <c r="D158" s="20"/>
      <c r="E158" s="20"/>
      <c r="F158" s="15"/>
    </row>
    <row r="159">
      <c r="A159" s="17"/>
      <c r="B159" s="17"/>
      <c r="C159" s="17"/>
      <c r="D159" s="20"/>
      <c r="E159" s="20"/>
      <c r="F159" s="15"/>
    </row>
    <row r="160">
      <c r="A160" s="17"/>
      <c r="B160" s="17"/>
      <c r="C160" s="17"/>
      <c r="D160" s="20"/>
      <c r="E160" s="20"/>
      <c r="F160" s="15"/>
    </row>
    <row r="161">
      <c r="A161" s="17"/>
      <c r="B161" s="17"/>
      <c r="C161" s="17"/>
      <c r="D161" s="20"/>
      <c r="E161" s="20"/>
      <c r="F161" s="15"/>
    </row>
    <row r="162">
      <c r="A162" s="17"/>
      <c r="B162" s="17"/>
      <c r="C162" s="17"/>
      <c r="D162" s="20"/>
      <c r="E162" s="20"/>
      <c r="F162" s="15"/>
    </row>
    <row r="163">
      <c r="A163" s="17"/>
      <c r="B163" s="17"/>
      <c r="C163" s="17"/>
      <c r="D163" s="20"/>
      <c r="E163" s="20"/>
      <c r="F163" s="15"/>
    </row>
    <row r="164">
      <c r="A164" s="17"/>
      <c r="B164" s="17"/>
      <c r="C164" s="17"/>
      <c r="D164" s="20"/>
      <c r="E164" s="20"/>
      <c r="F164" s="15"/>
    </row>
    <row r="165">
      <c r="A165" s="17"/>
      <c r="B165" s="17"/>
      <c r="C165" s="17"/>
      <c r="D165" s="20"/>
      <c r="E165" s="20"/>
      <c r="F165" s="15"/>
    </row>
    <row r="166">
      <c r="A166" s="17"/>
      <c r="B166" s="17"/>
      <c r="C166" s="17"/>
      <c r="D166" s="20"/>
      <c r="E166" s="20"/>
      <c r="F166" s="15"/>
    </row>
    <row r="167">
      <c r="A167" s="17"/>
      <c r="B167" s="17"/>
      <c r="C167" s="17"/>
      <c r="D167" s="20"/>
      <c r="E167" s="20"/>
      <c r="F167" s="15"/>
    </row>
    <row r="168">
      <c r="A168" s="17"/>
      <c r="B168" s="17"/>
      <c r="C168" s="17"/>
      <c r="D168" s="20"/>
      <c r="E168" s="20"/>
      <c r="F168" s="15"/>
    </row>
    <row r="169">
      <c r="A169" s="17"/>
      <c r="B169" s="17"/>
      <c r="C169" s="17"/>
      <c r="D169" s="20"/>
      <c r="E169" s="20"/>
      <c r="F169" s="15"/>
    </row>
    <row r="170">
      <c r="A170" s="17"/>
      <c r="B170" s="17"/>
      <c r="C170" s="17"/>
      <c r="D170" s="20"/>
      <c r="E170" s="20"/>
      <c r="F170" s="15"/>
    </row>
    <row r="171">
      <c r="A171" s="17"/>
      <c r="B171" s="17"/>
      <c r="C171" s="17"/>
      <c r="D171" s="20"/>
      <c r="E171" s="20"/>
      <c r="F171" s="15"/>
    </row>
    <row r="172">
      <c r="A172" s="17"/>
      <c r="B172" s="17"/>
      <c r="C172" s="17"/>
      <c r="D172" s="20"/>
      <c r="E172" s="20"/>
      <c r="F172" s="15"/>
    </row>
    <row r="173">
      <c r="A173" s="17"/>
      <c r="B173" s="17"/>
      <c r="C173" s="17"/>
      <c r="D173" s="20"/>
      <c r="E173" s="20"/>
      <c r="F173" s="15"/>
    </row>
    <row r="174">
      <c r="A174" s="17"/>
      <c r="B174" s="17"/>
      <c r="C174" s="17"/>
      <c r="D174" s="20"/>
      <c r="E174" s="20"/>
      <c r="F174" s="15"/>
    </row>
    <row r="175">
      <c r="A175" s="17"/>
      <c r="B175" s="17"/>
      <c r="C175" s="17"/>
      <c r="D175" s="20"/>
      <c r="E175" s="20"/>
      <c r="F175" s="15"/>
    </row>
    <row r="176">
      <c r="A176" s="17"/>
      <c r="B176" s="17"/>
      <c r="C176" s="17"/>
      <c r="D176" s="20"/>
      <c r="E176" s="20"/>
      <c r="F176" s="15"/>
    </row>
    <row r="177">
      <c r="A177" s="17"/>
      <c r="B177" s="17"/>
      <c r="C177" s="17"/>
      <c r="D177" s="20"/>
      <c r="E177" s="20"/>
      <c r="F177" s="15"/>
    </row>
    <row r="178">
      <c r="A178" s="17"/>
      <c r="B178" s="17"/>
      <c r="C178" s="17"/>
      <c r="D178" s="20"/>
      <c r="E178" s="20"/>
      <c r="F178" s="15"/>
    </row>
    <row r="179">
      <c r="A179" s="17"/>
      <c r="B179" s="17"/>
      <c r="C179" s="17"/>
      <c r="D179" s="20"/>
      <c r="E179" s="20"/>
      <c r="F179" s="15"/>
    </row>
    <row r="180">
      <c r="A180" s="17"/>
      <c r="B180" s="17"/>
      <c r="C180" s="17"/>
      <c r="D180" s="20"/>
      <c r="E180" s="20"/>
      <c r="F180" s="15"/>
    </row>
    <row r="181">
      <c r="A181" s="17"/>
      <c r="B181" s="17"/>
      <c r="C181" s="17"/>
      <c r="D181" s="20"/>
      <c r="E181" s="20"/>
      <c r="F181" s="15"/>
    </row>
    <row r="182">
      <c r="A182" s="17"/>
      <c r="B182" s="17"/>
      <c r="C182" s="17"/>
      <c r="D182" s="20"/>
      <c r="E182" s="20"/>
      <c r="F182" s="15"/>
    </row>
    <row r="183">
      <c r="A183" s="17"/>
      <c r="B183" s="17"/>
      <c r="C183" s="17"/>
      <c r="D183" s="20"/>
      <c r="E183" s="20"/>
      <c r="F183" s="15"/>
    </row>
    <row r="184">
      <c r="A184" s="17"/>
      <c r="B184" s="17"/>
      <c r="C184" s="17"/>
      <c r="D184" s="20"/>
      <c r="E184" s="20"/>
      <c r="F184" s="15"/>
    </row>
    <row r="185">
      <c r="A185" s="17"/>
      <c r="B185" s="17"/>
      <c r="C185" s="17"/>
      <c r="D185" s="20"/>
      <c r="E185" s="20"/>
      <c r="F185" s="15"/>
    </row>
    <row r="186">
      <c r="A186" s="17"/>
      <c r="B186" s="17"/>
      <c r="C186" s="17"/>
      <c r="D186" s="20"/>
      <c r="E186" s="20"/>
      <c r="F186" s="15"/>
    </row>
    <row r="187">
      <c r="A187" s="17"/>
      <c r="B187" s="17"/>
      <c r="C187" s="17"/>
      <c r="D187" s="20"/>
      <c r="E187" s="20"/>
      <c r="F187" s="15"/>
    </row>
    <row r="188">
      <c r="A188" s="17"/>
      <c r="B188" s="17"/>
      <c r="C188" s="17"/>
      <c r="D188" s="20"/>
      <c r="E188" s="20"/>
      <c r="F188" s="15"/>
    </row>
    <row r="189">
      <c r="A189" s="17"/>
      <c r="B189" s="17"/>
      <c r="C189" s="17"/>
      <c r="D189" s="20"/>
      <c r="E189" s="20"/>
      <c r="F189" s="15"/>
    </row>
    <row r="190">
      <c r="A190" s="17"/>
      <c r="B190" s="17"/>
      <c r="C190" s="17"/>
      <c r="D190" s="20"/>
      <c r="E190" s="20"/>
      <c r="F190" s="15"/>
    </row>
    <row r="191">
      <c r="A191" s="17"/>
      <c r="B191" s="17"/>
      <c r="C191" s="17"/>
      <c r="D191" s="20"/>
      <c r="E191" s="20"/>
      <c r="F191" s="15"/>
    </row>
    <row r="192">
      <c r="A192" s="17"/>
      <c r="B192" s="17"/>
      <c r="C192" s="17"/>
      <c r="D192" s="20"/>
      <c r="E192" s="20"/>
      <c r="F192" s="15"/>
    </row>
    <row r="193">
      <c r="A193" s="17"/>
      <c r="B193" s="17"/>
      <c r="C193" s="17"/>
      <c r="D193" s="20"/>
      <c r="E193" s="20"/>
      <c r="F193" s="15"/>
    </row>
    <row r="194">
      <c r="A194" s="17"/>
      <c r="B194" s="17"/>
      <c r="C194" s="17"/>
      <c r="D194" s="20"/>
      <c r="E194" s="20"/>
      <c r="F194" s="15"/>
    </row>
    <row r="195">
      <c r="A195" s="17"/>
      <c r="B195" s="17"/>
      <c r="C195" s="17"/>
      <c r="D195" s="20"/>
      <c r="E195" s="20"/>
      <c r="F195" s="15"/>
    </row>
    <row r="196">
      <c r="A196" s="17"/>
      <c r="B196" s="17"/>
      <c r="C196" s="17"/>
      <c r="D196" s="20"/>
      <c r="E196" s="20"/>
      <c r="F196" s="15"/>
    </row>
    <row r="197">
      <c r="A197" s="17"/>
      <c r="B197" s="17"/>
      <c r="C197" s="17"/>
      <c r="D197" s="20"/>
      <c r="E197" s="20"/>
      <c r="F197" s="15"/>
    </row>
    <row r="198">
      <c r="A198" s="17"/>
      <c r="B198" s="17"/>
      <c r="C198" s="17"/>
      <c r="D198" s="20"/>
      <c r="E198" s="20"/>
      <c r="F198" s="15"/>
    </row>
    <row r="199">
      <c r="A199" s="17"/>
      <c r="B199" s="17"/>
      <c r="C199" s="17"/>
      <c r="D199" s="20"/>
      <c r="E199" s="20"/>
      <c r="F199" s="15"/>
    </row>
    <row r="200">
      <c r="A200" s="17"/>
      <c r="B200" s="17"/>
      <c r="C200" s="17"/>
      <c r="D200" s="20"/>
      <c r="E200" s="20"/>
      <c r="F200" s="15"/>
    </row>
    <row r="201">
      <c r="A201" s="17"/>
      <c r="B201" s="17"/>
      <c r="C201" s="17"/>
      <c r="D201" s="20"/>
      <c r="E201" s="20"/>
      <c r="F201" s="15"/>
    </row>
    <row r="202">
      <c r="A202" s="17"/>
      <c r="B202" s="17"/>
      <c r="C202" s="17"/>
      <c r="D202" s="20"/>
      <c r="E202" s="20"/>
      <c r="F202" s="15"/>
    </row>
    <row r="203">
      <c r="A203" s="17"/>
      <c r="B203" s="17"/>
      <c r="C203" s="17"/>
      <c r="D203" s="20"/>
      <c r="E203" s="20"/>
      <c r="F203" s="15"/>
    </row>
    <row r="204">
      <c r="A204" s="17"/>
      <c r="B204" s="17"/>
      <c r="C204" s="17"/>
      <c r="D204" s="20"/>
      <c r="E204" s="20"/>
      <c r="F204" s="15"/>
    </row>
    <row r="205">
      <c r="A205" s="17"/>
      <c r="B205" s="17"/>
      <c r="C205" s="17"/>
      <c r="D205" s="20"/>
      <c r="E205" s="20"/>
      <c r="F205" s="15"/>
    </row>
    <row r="206">
      <c r="A206" s="17"/>
      <c r="B206" s="17"/>
      <c r="C206" s="17"/>
      <c r="D206" s="20"/>
      <c r="E206" s="20"/>
      <c r="F206" s="15"/>
    </row>
    <row r="207">
      <c r="A207" s="17"/>
      <c r="B207" s="17"/>
      <c r="C207" s="17"/>
      <c r="D207" s="20"/>
      <c r="E207" s="20"/>
      <c r="F207" s="15"/>
    </row>
    <row r="208">
      <c r="A208" s="17"/>
      <c r="B208" s="17"/>
      <c r="C208" s="17"/>
      <c r="D208" s="20"/>
      <c r="E208" s="20"/>
      <c r="F208" s="15"/>
    </row>
    <row r="209">
      <c r="A209" s="17"/>
      <c r="B209" s="17"/>
      <c r="C209" s="17"/>
      <c r="D209" s="20"/>
      <c r="E209" s="20"/>
      <c r="F209" s="15"/>
    </row>
    <row r="210">
      <c r="A210" s="17"/>
      <c r="B210" s="17"/>
      <c r="C210" s="17"/>
      <c r="D210" s="20"/>
      <c r="E210" s="20"/>
      <c r="F210" s="15"/>
    </row>
    <row r="211">
      <c r="A211" s="17"/>
      <c r="B211" s="17"/>
      <c r="C211" s="17"/>
      <c r="D211" s="20"/>
      <c r="E211" s="20"/>
      <c r="F211" s="15"/>
    </row>
    <row r="212">
      <c r="A212" s="17"/>
      <c r="B212" s="17"/>
      <c r="C212" s="17"/>
      <c r="D212" s="20"/>
      <c r="E212" s="20"/>
      <c r="F212" s="15"/>
    </row>
    <row r="213">
      <c r="A213" s="17"/>
      <c r="B213" s="17"/>
      <c r="C213" s="17"/>
      <c r="D213" s="20"/>
      <c r="E213" s="20"/>
      <c r="F213" s="15"/>
    </row>
    <row r="214">
      <c r="A214" s="17"/>
      <c r="B214" s="17"/>
      <c r="C214" s="17"/>
      <c r="D214" s="20"/>
      <c r="E214" s="20"/>
      <c r="F214" s="15"/>
    </row>
    <row r="215">
      <c r="A215" s="17"/>
      <c r="B215" s="17"/>
      <c r="C215" s="17"/>
      <c r="D215" s="20"/>
      <c r="E215" s="20"/>
      <c r="F215" s="15"/>
    </row>
    <row r="216">
      <c r="A216" s="17"/>
      <c r="B216" s="17"/>
      <c r="C216" s="17"/>
      <c r="D216" s="20"/>
      <c r="E216" s="20"/>
      <c r="F216" s="15"/>
    </row>
    <row r="217">
      <c r="A217" s="17"/>
      <c r="B217" s="17"/>
      <c r="C217" s="17"/>
      <c r="D217" s="20"/>
      <c r="E217" s="20"/>
      <c r="F217" s="15"/>
    </row>
    <row r="218">
      <c r="A218" s="17"/>
      <c r="B218" s="17"/>
      <c r="C218" s="17"/>
      <c r="D218" s="20"/>
      <c r="E218" s="20"/>
      <c r="F218" s="15"/>
    </row>
    <row r="219">
      <c r="A219" s="17"/>
      <c r="B219" s="17"/>
      <c r="C219" s="17"/>
      <c r="D219" s="20"/>
      <c r="E219" s="20"/>
      <c r="F219" s="15"/>
    </row>
    <row r="220">
      <c r="A220" s="17"/>
      <c r="B220" s="17"/>
      <c r="C220" s="17"/>
      <c r="D220" s="20"/>
      <c r="E220" s="20"/>
      <c r="F220" s="15"/>
    </row>
    <row r="221">
      <c r="A221" s="17"/>
      <c r="B221" s="17"/>
      <c r="C221" s="17"/>
      <c r="D221" s="20"/>
      <c r="E221" s="20"/>
      <c r="F221" s="15"/>
    </row>
    <row r="222">
      <c r="A222" s="17"/>
      <c r="B222" s="17"/>
      <c r="C222" s="17"/>
      <c r="D222" s="20"/>
      <c r="E222" s="20"/>
      <c r="F222" s="15"/>
    </row>
    <row r="223">
      <c r="A223" s="17"/>
      <c r="B223" s="17"/>
      <c r="C223" s="17"/>
      <c r="D223" s="20"/>
      <c r="E223" s="20"/>
      <c r="F223" s="15"/>
    </row>
    <row r="224">
      <c r="A224" s="17"/>
      <c r="B224" s="17"/>
      <c r="C224" s="17"/>
      <c r="D224" s="20"/>
      <c r="E224" s="20"/>
      <c r="F224" s="15"/>
    </row>
    <row r="225">
      <c r="A225" s="17"/>
      <c r="B225" s="17"/>
      <c r="C225" s="17"/>
      <c r="D225" s="20"/>
      <c r="E225" s="20"/>
      <c r="F225" s="15"/>
    </row>
    <row r="226">
      <c r="A226" s="17"/>
      <c r="B226" s="17"/>
      <c r="C226" s="17"/>
      <c r="D226" s="20"/>
      <c r="E226" s="20"/>
      <c r="F226" s="15"/>
    </row>
    <row r="227">
      <c r="A227" s="17"/>
      <c r="B227" s="17"/>
      <c r="C227" s="17"/>
      <c r="D227" s="20"/>
      <c r="E227" s="20"/>
      <c r="F227" s="15"/>
    </row>
    <row r="228">
      <c r="A228" s="17"/>
      <c r="B228" s="17"/>
      <c r="C228" s="17"/>
      <c r="D228" s="20"/>
      <c r="E228" s="20"/>
      <c r="F228" s="15"/>
    </row>
    <row r="229">
      <c r="A229" s="17"/>
      <c r="B229" s="17"/>
      <c r="C229" s="17"/>
      <c r="D229" s="20"/>
      <c r="E229" s="20"/>
      <c r="F229" s="15"/>
    </row>
    <row r="230">
      <c r="A230" s="17"/>
      <c r="B230" s="17"/>
      <c r="C230" s="17"/>
      <c r="D230" s="20"/>
      <c r="E230" s="20"/>
      <c r="F230" s="15"/>
    </row>
    <row r="231">
      <c r="A231" s="17"/>
      <c r="B231" s="17"/>
      <c r="C231" s="17"/>
      <c r="D231" s="20"/>
      <c r="E231" s="20"/>
      <c r="F231" s="15"/>
    </row>
    <row r="232">
      <c r="A232" s="17"/>
      <c r="B232" s="17"/>
      <c r="C232" s="17"/>
      <c r="D232" s="20"/>
      <c r="E232" s="20"/>
      <c r="F232" s="15"/>
    </row>
    <row r="233">
      <c r="A233" s="17"/>
      <c r="B233" s="17"/>
      <c r="C233" s="17"/>
      <c r="D233" s="20"/>
      <c r="E233" s="20"/>
      <c r="F233" s="15"/>
    </row>
    <row r="234">
      <c r="A234" s="17"/>
      <c r="B234" s="17"/>
      <c r="C234" s="17"/>
      <c r="D234" s="20"/>
      <c r="E234" s="20"/>
      <c r="F234" s="15"/>
    </row>
    <row r="235">
      <c r="A235" s="17"/>
      <c r="B235" s="17"/>
      <c r="C235" s="17"/>
      <c r="D235" s="20"/>
      <c r="E235" s="20"/>
      <c r="F235" s="15"/>
    </row>
    <row r="236">
      <c r="A236" s="17"/>
      <c r="B236" s="17"/>
      <c r="C236" s="17"/>
      <c r="D236" s="20"/>
      <c r="E236" s="20"/>
      <c r="F236" s="15"/>
    </row>
    <row r="237">
      <c r="A237" s="17"/>
      <c r="B237" s="17"/>
      <c r="C237" s="17"/>
      <c r="D237" s="20"/>
      <c r="E237" s="20"/>
      <c r="F237" s="15"/>
    </row>
    <row r="238">
      <c r="A238" s="17"/>
      <c r="B238" s="17"/>
      <c r="C238" s="17"/>
      <c r="D238" s="20"/>
      <c r="E238" s="20"/>
      <c r="F238" s="15"/>
    </row>
    <row r="239">
      <c r="A239" s="17"/>
      <c r="B239" s="17"/>
      <c r="C239" s="17"/>
      <c r="D239" s="20"/>
      <c r="E239" s="20"/>
      <c r="F239" s="15"/>
    </row>
    <row r="240">
      <c r="A240" s="17"/>
      <c r="B240" s="17"/>
      <c r="C240" s="17"/>
      <c r="D240" s="20"/>
      <c r="E240" s="20"/>
      <c r="F240" s="15"/>
    </row>
    <row r="241">
      <c r="A241" s="17"/>
      <c r="B241" s="17"/>
      <c r="C241" s="17"/>
      <c r="D241" s="20"/>
      <c r="E241" s="20"/>
      <c r="F241" s="15"/>
    </row>
    <row r="242">
      <c r="A242" s="17"/>
      <c r="B242" s="17"/>
      <c r="C242" s="17"/>
      <c r="D242" s="20"/>
      <c r="E242" s="20"/>
      <c r="F242" s="15"/>
    </row>
    <row r="243">
      <c r="A243" s="17"/>
      <c r="B243" s="17"/>
      <c r="C243" s="17"/>
      <c r="D243" s="20"/>
      <c r="E243" s="20"/>
      <c r="F243" s="15"/>
    </row>
    <row r="244">
      <c r="A244" s="17"/>
      <c r="B244" s="17"/>
      <c r="C244" s="17"/>
      <c r="D244" s="20"/>
      <c r="E244" s="20"/>
      <c r="F244" s="15"/>
    </row>
    <row r="245">
      <c r="A245" s="17"/>
      <c r="B245" s="17"/>
      <c r="C245" s="17"/>
      <c r="D245" s="20"/>
      <c r="E245" s="20"/>
      <c r="F245" s="15"/>
    </row>
    <row r="246">
      <c r="A246" s="17"/>
      <c r="B246" s="17"/>
      <c r="C246" s="17"/>
      <c r="D246" s="20"/>
      <c r="E246" s="20"/>
      <c r="F246" s="15"/>
    </row>
    <row r="247">
      <c r="A247" s="17"/>
      <c r="B247" s="17"/>
      <c r="C247" s="17"/>
      <c r="D247" s="20"/>
      <c r="E247" s="20"/>
      <c r="F247" s="15"/>
    </row>
    <row r="248">
      <c r="A248" s="17"/>
      <c r="B248" s="17"/>
      <c r="C248" s="17"/>
      <c r="D248" s="20"/>
      <c r="E248" s="20"/>
      <c r="F248" s="15"/>
    </row>
    <row r="249">
      <c r="A249" s="17"/>
      <c r="B249" s="17"/>
      <c r="C249" s="17"/>
      <c r="D249" s="20"/>
      <c r="E249" s="20"/>
      <c r="F249" s="15"/>
    </row>
    <row r="250">
      <c r="A250" s="17"/>
      <c r="B250" s="17"/>
      <c r="C250" s="17"/>
      <c r="D250" s="20"/>
      <c r="E250" s="20"/>
      <c r="F250" s="15"/>
    </row>
    <row r="251">
      <c r="A251" s="17"/>
      <c r="B251" s="17"/>
      <c r="C251" s="17"/>
      <c r="D251" s="20"/>
      <c r="E251" s="20"/>
      <c r="F251" s="15"/>
    </row>
    <row r="252">
      <c r="A252" s="17"/>
      <c r="B252" s="17"/>
      <c r="C252" s="17"/>
      <c r="D252" s="20"/>
      <c r="E252" s="20"/>
      <c r="F252" s="15"/>
    </row>
    <row r="253">
      <c r="A253" s="17"/>
      <c r="B253" s="17"/>
      <c r="C253" s="17"/>
      <c r="D253" s="20"/>
      <c r="E253" s="20"/>
      <c r="F253" s="15"/>
    </row>
    <row r="254">
      <c r="A254" s="17"/>
      <c r="B254" s="17"/>
      <c r="C254" s="17"/>
      <c r="D254" s="20"/>
      <c r="E254" s="20"/>
      <c r="F254" s="15"/>
    </row>
    <row r="255">
      <c r="A255" s="17"/>
      <c r="B255" s="17"/>
      <c r="C255" s="17"/>
      <c r="D255" s="20"/>
      <c r="E255" s="20"/>
      <c r="F255" s="15"/>
    </row>
    <row r="256">
      <c r="A256" s="17"/>
      <c r="B256" s="17"/>
      <c r="C256" s="17"/>
      <c r="D256" s="20"/>
      <c r="E256" s="20"/>
      <c r="F256" s="15"/>
    </row>
    <row r="257">
      <c r="A257" s="17"/>
      <c r="B257" s="17"/>
      <c r="C257" s="17"/>
      <c r="D257" s="20"/>
      <c r="E257" s="20"/>
      <c r="F257" s="15"/>
    </row>
    <row r="258">
      <c r="A258" s="17"/>
      <c r="B258" s="17"/>
      <c r="C258" s="17"/>
      <c r="D258" s="20"/>
      <c r="E258" s="20"/>
      <c r="F258" s="15"/>
    </row>
    <row r="259">
      <c r="A259" s="17"/>
      <c r="B259" s="17"/>
      <c r="C259" s="17"/>
      <c r="D259" s="20"/>
      <c r="E259" s="20"/>
      <c r="F259" s="15"/>
    </row>
    <row r="260">
      <c r="A260" s="17"/>
      <c r="B260" s="17"/>
      <c r="C260" s="17"/>
      <c r="D260" s="20"/>
      <c r="E260" s="20"/>
      <c r="F260" s="15"/>
    </row>
    <row r="261">
      <c r="A261" s="17"/>
      <c r="B261" s="17"/>
      <c r="C261" s="17"/>
      <c r="D261" s="20"/>
      <c r="E261" s="20"/>
      <c r="F261" s="15"/>
    </row>
    <row r="262">
      <c r="A262" s="17"/>
      <c r="B262" s="17"/>
      <c r="C262" s="17"/>
      <c r="D262" s="20"/>
      <c r="E262" s="20"/>
      <c r="F262" s="15"/>
    </row>
    <row r="263">
      <c r="A263" s="17"/>
      <c r="B263" s="17"/>
      <c r="C263" s="17"/>
      <c r="D263" s="20"/>
      <c r="E263" s="20"/>
      <c r="F263" s="15"/>
    </row>
    <row r="264">
      <c r="A264" s="17"/>
      <c r="B264" s="17"/>
      <c r="C264" s="17"/>
      <c r="D264" s="20"/>
      <c r="E264" s="20"/>
      <c r="F264" s="15"/>
    </row>
    <row r="265">
      <c r="A265" s="17"/>
      <c r="B265" s="17"/>
      <c r="C265" s="17"/>
      <c r="D265" s="20"/>
      <c r="E265" s="20"/>
      <c r="F265" s="15"/>
    </row>
    <row r="266">
      <c r="A266" s="17"/>
      <c r="B266" s="17"/>
      <c r="C266" s="17"/>
      <c r="D266" s="20"/>
      <c r="E266" s="20"/>
      <c r="F266" s="15"/>
    </row>
    <row r="267">
      <c r="A267" s="17"/>
      <c r="B267" s="17"/>
      <c r="C267" s="17"/>
      <c r="D267" s="20"/>
      <c r="E267" s="20"/>
      <c r="F267" s="15"/>
    </row>
    <row r="268">
      <c r="A268" s="17"/>
      <c r="B268" s="17"/>
      <c r="C268" s="17"/>
      <c r="D268" s="20"/>
      <c r="E268" s="20"/>
      <c r="F268" s="15"/>
    </row>
    <row r="269">
      <c r="A269" s="17"/>
      <c r="B269" s="17"/>
      <c r="C269" s="17"/>
      <c r="D269" s="20"/>
      <c r="E269" s="20"/>
      <c r="F269" s="15"/>
    </row>
    <row r="270">
      <c r="A270" s="17"/>
      <c r="B270" s="17"/>
      <c r="C270" s="17"/>
      <c r="D270" s="20"/>
      <c r="E270" s="20"/>
      <c r="F270" s="15"/>
    </row>
    <row r="271">
      <c r="A271" s="17"/>
      <c r="B271" s="17"/>
      <c r="C271" s="17"/>
      <c r="D271" s="20"/>
      <c r="E271" s="20"/>
      <c r="F271" s="15"/>
    </row>
    <row r="272">
      <c r="A272" s="17"/>
      <c r="B272" s="17"/>
      <c r="C272" s="17"/>
      <c r="D272" s="20"/>
      <c r="E272" s="20"/>
      <c r="F272" s="15"/>
    </row>
    <row r="273">
      <c r="A273" s="17"/>
      <c r="B273" s="17"/>
      <c r="C273" s="17"/>
      <c r="D273" s="20"/>
      <c r="E273" s="20"/>
      <c r="F273" s="15"/>
    </row>
    <row r="274">
      <c r="A274" s="17"/>
      <c r="B274" s="17"/>
      <c r="C274" s="17"/>
      <c r="D274" s="20"/>
      <c r="E274" s="20"/>
      <c r="F274" s="15"/>
    </row>
    <row r="275">
      <c r="A275" s="17"/>
      <c r="B275" s="17"/>
      <c r="C275" s="17"/>
      <c r="D275" s="20"/>
      <c r="E275" s="20"/>
      <c r="F275" s="15"/>
    </row>
    <row r="276">
      <c r="A276" s="17"/>
      <c r="B276" s="17"/>
      <c r="C276" s="17"/>
      <c r="D276" s="20"/>
      <c r="E276" s="20"/>
      <c r="F276" s="15"/>
    </row>
    <row r="277">
      <c r="A277" s="17"/>
      <c r="B277" s="17"/>
      <c r="C277" s="17"/>
      <c r="D277" s="20"/>
      <c r="E277" s="20"/>
      <c r="F277" s="15"/>
    </row>
    <row r="278">
      <c r="A278" s="17"/>
      <c r="B278" s="17"/>
      <c r="C278" s="17"/>
      <c r="D278" s="20"/>
      <c r="E278" s="20"/>
      <c r="F278" s="15"/>
    </row>
    <row r="279">
      <c r="A279" s="17"/>
      <c r="B279" s="17"/>
      <c r="C279" s="17"/>
      <c r="D279" s="20"/>
      <c r="E279" s="20"/>
      <c r="F279" s="15"/>
    </row>
    <row r="280">
      <c r="A280" s="17"/>
      <c r="B280" s="17"/>
      <c r="C280" s="17"/>
      <c r="D280" s="20"/>
      <c r="E280" s="20"/>
      <c r="F280" s="15"/>
    </row>
    <row r="281">
      <c r="A281" s="17"/>
      <c r="B281" s="17"/>
      <c r="C281" s="17"/>
      <c r="D281" s="20"/>
      <c r="E281" s="20"/>
      <c r="F281" s="15"/>
    </row>
    <row r="282">
      <c r="A282" s="17"/>
      <c r="B282" s="17"/>
      <c r="C282" s="17"/>
      <c r="D282" s="20"/>
      <c r="E282" s="20"/>
      <c r="F282" s="15"/>
    </row>
    <row r="283">
      <c r="A283" s="17"/>
      <c r="B283" s="17"/>
      <c r="C283" s="17"/>
      <c r="D283" s="20"/>
      <c r="E283" s="20"/>
      <c r="F283" s="15"/>
    </row>
    <row r="284">
      <c r="A284" s="17"/>
      <c r="B284" s="17"/>
      <c r="C284" s="17"/>
      <c r="D284" s="20"/>
      <c r="E284" s="20"/>
      <c r="F284" s="15"/>
    </row>
    <row r="285">
      <c r="A285" s="17"/>
      <c r="B285" s="17"/>
      <c r="C285" s="17"/>
      <c r="D285" s="20"/>
      <c r="E285" s="20"/>
      <c r="F285" s="15"/>
    </row>
    <row r="286">
      <c r="A286" s="17"/>
      <c r="B286" s="17"/>
      <c r="C286" s="17"/>
      <c r="D286" s="20"/>
      <c r="E286" s="20"/>
      <c r="F286" s="15"/>
    </row>
    <row r="287">
      <c r="A287" s="17"/>
      <c r="B287" s="17"/>
      <c r="C287" s="17"/>
      <c r="D287" s="20"/>
      <c r="E287" s="20"/>
      <c r="F287" s="15"/>
    </row>
    <row r="288">
      <c r="A288" s="17"/>
      <c r="B288" s="17"/>
      <c r="C288" s="17"/>
      <c r="D288" s="20"/>
      <c r="E288" s="20"/>
      <c r="F288" s="15"/>
    </row>
    <row r="289">
      <c r="A289" s="17"/>
      <c r="B289" s="17"/>
      <c r="C289" s="17"/>
      <c r="D289" s="20"/>
      <c r="E289" s="20"/>
      <c r="F289" s="15"/>
    </row>
    <row r="290">
      <c r="A290" s="17"/>
      <c r="B290" s="17"/>
      <c r="C290" s="17"/>
      <c r="D290" s="20"/>
      <c r="E290" s="20"/>
      <c r="F290" s="15"/>
    </row>
    <row r="291">
      <c r="A291" s="17"/>
      <c r="B291" s="17"/>
      <c r="C291" s="17"/>
      <c r="D291" s="20"/>
      <c r="E291" s="20"/>
      <c r="F291" s="15"/>
    </row>
    <row r="292">
      <c r="A292" s="17"/>
      <c r="B292" s="17"/>
      <c r="C292" s="17"/>
      <c r="D292" s="20"/>
      <c r="E292" s="20"/>
      <c r="F292" s="15"/>
    </row>
    <row r="293">
      <c r="A293" s="17"/>
      <c r="B293" s="17"/>
      <c r="C293" s="17"/>
      <c r="D293" s="20"/>
      <c r="E293" s="20"/>
      <c r="F293" s="15"/>
    </row>
    <row r="294">
      <c r="A294" s="17"/>
      <c r="B294" s="17"/>
      <c r="C294" s="17"/>
      <c r="D294" s="20"/>
      <c r="E294" s="20"/>
      <c r="F294" s="15"/>
    </row>
    <row r="295">
      <c r="A295" s="17"/>
      <c r="B295" s="17"/>
      <c r="C295" s="17"/>
      <c r="D295" s="20"/>
      <c r="E295" s="20"/>
      <c r="F295" s="15"/>
    </row>
    <row r="296">
      <c r="A296" s="17"/>
      <c r="B296" s="17"/>
      <c r="C296" s="17"/>
      <c r="D296" s="20"/>
      <c r="E296" s="20"/>
      <c r="F296" s="15"/>
    </row>
    <row r="297">
      <c r="A297" s="17"/>
      <c r="B297" s="17"/>
      <c r="C297" s="17"/>
      <c r="D297" s="20"/>
      <c r="E297" s="20"/>
      <c r="F297" s="15"/>
    </row>
    <row r="298">
      <c r="A298" s="17"/>
      <c r="B298" s="17"/>
      <c r="C298" s="17"/>
      <c r="D298" s="20"/>
      <c r="E298" s="20"/>
      <c r="F298" s="15"/>
    </row>
    <row r="299">
      <c r="A299" s="17"/>
      <c r="B299" s="17"/>
      <c r="C299" s="17"/>
      <c r="D299" s="20"/>
      <c r="E299" s="20"/>
      <c r="F299" s="15"/>
    </row>
    <row r="300">
      <c r="A300" s="17"/>
      <c r="B300" s="17"/>
      <c r="C300" s="17"/>
      <c r="D300" s="20"/>
      <c r="E300" s="20"/>
      <c r="F300" s="15"/>
    </row>
    <row r="301">
      <c r="A301" s="17"/>
      <c r="B301" s="17"/>
      <c r="C301" s="17"/>
      <c r="D301" s="20"/>
      <c r="E301" s="20"/>
      <c r="F301" s="15"/>
    </row>
    <row r="302">
      <c r="A302" s="17"/>
      <c r="B302" s="17"/>
      <c r="C302" s="17"/>
      <c r="D302" s="20"/>
      <c r="E302" s="20"/>
      <c r="F302" s="15"/>
    </row>
    <row r="303">
      <c r="A303" s="17"/>
      <c r="B303" s="17"/>
      <c r="C303" s="17"/>
      <c r="D303" s="20"/>
      <c r="E303" s="20"/>
      <c r="F303" s="15"/>
    </row>
    <row r="304">
      <c r="A304" s="17"/>
      <c r="B304" s="17"/>
      <c r="C304" s="17"/>
      <c r="D304" s="20"/>
      <c r="E304" s="20"/>
      <c r="F304" s="15"/>
    </row>
    <row r="305">
      <c r="A305" s="17"/>
      <c r="B305" s="17"/>
      <c r="C305" s="17"/>
      <c r="D305" s="20"/>
      <c r="E305" s="20"/>
      <c r="F305" s="15"/>
    </row>
    <row r="306">
      <c r="A306" s="17"/>
      <c r="B306" s="17"/>
      <c r="C306" s="17"/>
      <c r="D306" s="20"/>
      <c r="E306" s="20"/>
      <c r="F306" s="15"/>
    </row>
    <row r="307">
      <c r="A307" s="17"/>
      <c r="B307" s="17"/>
      <c r="C307" s="17"/>
      <c r="D307" s="20"/>
      <c r="E307" s="20"/>
      <c r="F307" s="15"/>
    </row>
    <row r="308">
      <c r="A308" s="17"/>
      <c r="B308" s="17"/>
      <c r="C308" s="17"/>
      <c r="D308" s="20"/>
      <c r="E308" s="20"/>
      <c r="F308" s="15"/>
    </row>
    <row r="309">
      <c r="A309" s="17"/>
      <c r="B309" s="17"/>
      <c r="C309" s="17"/>
      <c r="D309" s="20"/>
      <c r="E309" s="20"/>
      <c r="F309" s="15"/>
    </row>
    <row r="310">
      <c r="A310" s="17"/>
      <c r="B310" s="17"/>
      <c r="C310" s="17"/>
      <c r="D310" s="20"/>
      <c r="E310" s="20"/>
      <c r="F310" s="15"/>
    </row>
    <row r="311">
      <c r="A311" s="17"/>
      <c r="B311" s="17"/>
      <c r="C311" s="17"/>
      <c r="D311" s="20"/>
      <c r="E311" s="20"/>
      <c r="F311" s="15"/>
    </row>
    <row r="312">
      <c r="A312" s="17"/>
      <c r="B312" s="17"/>
      <c r="C312" s="17"/>
      <c r="D312" s="20"/>
      <c r="E312" s="20"/>
      <c r="F312" s="15"/>
    </row>
    <row r="313">
      <c r="A313" s="17"/>
      <c r="B313" s="17"/>
      <c r="C313" s="17"/>
      <c r="D313" s="20"/>
      <c r="E313" s="20"/>
      <c r="F313" s="15"/>
    </row>
    <row r="314">
      <c r="A314" s="17"/>
      <c r="B314" s="17"/>
      <c r="C314" s="17"/>
      <c r="D314" s="20"/>
      <c r="E314" s="20"/>
      <c r="F314" s="15"/>
    </row>
    <row r="315">
      <c r="A315" s="17"/>
      <c r="B315" s="17"/>
      <c r="C315" s="17"/>
      <c r="D315" s="20"/>
      <c r="E315" s="20"/>
      <c r="F315" s="15"/>
    </row>
    <row r="316">
      <c r="A316" s="17"/>
      <c r="B316" s="17"/>
      <c r="C316" s="17"/>
      <c r="D316" s="20"/>
      <c r="E316" s="20"/>
      <c r="F316" s="15"/>
    </row>
    <row r="317">
      <c r="A317" s="17"/>
      <c r="B317" s="17"/>
      <c r="C317" s="17"/>
      <c r="D317" s="20"/>
      <c r="E317" s="20"/>
      <c r="F317" s="15"/>
    </row>
    <row r="318">
      <c r="A318" s="17"/>
      <c r="B318" s="17"/>
      <c r="C318" s="17"/>
      <c r="D318" s="20"/>
      <c r="E318" s="20"/>
      <c r="F318" s="15"/>
    </row>
    <row r="319">
      <c r="A319" s="17"/>
      <c r="B319" s="17"/>
      <c r="C319" s="17"/>
      <c r="D319" s="20"/>
      <c r="E319" s="20"/>
      <c r="F319" s="15"/>
    </row>
    <row r="320">
      <c r="A320" s="17"/>
      <c r="B320" s="17"/>
      <c r="C320" s="17"/>
      <c r="D320" s="20"/>
      <c r="E320" s="20"/>
      <c r="F320" s="15"/>
    </row>
    <row r="321">
      <c r="A321" s="17"/>
      <c r="B321" s="17"/>
      <c r="C321" s="17"/>
      <c r="D321" s="20"/>
      <c r="E321" s="20"/>
      <c r="F321" s="15"/>
    </row>
    <row r="322">
      <c r="A322" s="17"/>
      <c r="B322" s="17"/>
      <c r="C322" s="17"/>
      <c r="D322" s="20"/>
      <c r="E322" s="20"/>
      <c r="F322" s="15"/>
    </row>
    <row r="323">
      <c r="A323" s="17"/>
      <c r="B323" s="17"/>
      <c r="C323" s="17"/>
      <c r="D323" s="20"/>
      <c r="E323" s="20"/>
      <c r="F323" s="15"/>
    </row>
    <row r="324">
      <c r="A324" s="17"/>
      <c r="B324" s="17"/>
      <c r="C324" s="17"/>
      <c r="D324" s="20"/>
      <c r="E324" s="20"/>
      <c r="F324" s="15"/>
    </row>
    <row r="325">
      <c r="A325" s="17"/>
      <c r="B325" s="17"/>
      <c r="C325" s="17"/>
      <c r="D325" s="20"/>
      <c r="E325" s="20"/>
      <c r="F325" s="15"/>
    </row>
    <row r="326">
      <c r="A326" s="17"/>
      <c r="B326" s="17"/>
      <c r="C326" s="17"/>
      <c r="D326" s="20"/>
      <c r="E326" s="20"/>
      <c r="F326" s="15"/>
    </row>
    <row r="327">
      <c r="A327" s="17"/>
      <c r="B327" s="17"/>
      <c r="C327" s="17"/>
      <c r="D327" s="20"/>
      <c r="E327" s="20"/>
      <c r="F327" s="15"/>
    </row>
    <row r="328">
      <c r="A328" s="17"/>
      <c r="B328" s="17"/>
      <c r="C328" s="17"/>
      <c r="D328" s="20"/>
      <c r="E328" s="20"/>
      <c r="F328" s="15"/>
    </row>
    <row r="329">
      <c r="A329" s="17"/>
      <c r="B329" s="17"/>
      <c r="C329" s="17"/>
      <c r="D329" s="20"/>
      <c r="E329" s="20"/>
      <c r="F329" s="15"/>
    </row>
    <row r="330">
      <c r="A330" s="17"/>
      <c r="B330" s="17"/>
      <c r="C330" s="17"/>
      <c r="D330" s="20"/>
      <c r="E330" s="20"/>
      <c r="F330" s="15"/>
    </row>
    <row r="331">
      <c r="A331" s="17"/>
      <c r="B331" s="17"/>
      <c r="C331" s="17"/>
      <c r="D331" s="20"/>
      <c r="E331" s="20"/>
      <c r="F331" s="15"/>
    </row>
    <row r="332">
      <c r="A332" s="17"/>
      <c r="B332" s="17"/>
      <c r="C332" s="17"/>
      <c r="D332" s="20"/>
      <c r="E332" s="20"/>
      <c r="F332" s="15"/>
    </row>
    <row r="333">
      <c r="A333" s="17"/>
      <c r="B333" s="17"/>
      <c r="C333" s="17"/>
      <c r="D333" s="20"/>
      <c r="E333" s="20"/>
      <c r="F333" s="15"/>
    </row>
    <row r="334">
      <c r="A334" s="17"/>
      <c r="B334" s="17"/>
      <c r="C334" s="17"/>
      <c r="D334" s="20"/>
      <c r="E334" s="20"/>
      <c r="F334" s="15"/>
    </row>
    <row r="335">
      <c r="A335" s="17"/>
      <c r="B335" s="17"/>
      <c r="C335" s="17"/>
      <c r="D335" s="20"/>
      <c r="E335" s="20"/>
      <c r="F335" s="15"/>
    </row>
    <row r="336">
      <c r="A336" s="17"/>
      <c r="B336" s="17"/>
      <c r="C336" s="17"/>
      <c r="D336" s="20"/>
      <c r="E336" s="20"/>
      <c r="F336" s="15"/>
    </row>
    <row r="337">
      <c r="A337" s="17"/>
      <c r="B337" s="17"/>
      <c r="C337" s="17"/>
      <c r="D337" s="20"/>
      <c r="E337" s="20"/>
      <c r="F337" s="15"/>
    </row>
    <row r="338">
      <c r="A338" s="17"/>
      <c r="B338" s="17"/>
      <c r="C338" s="17"/>
      <c r="D338" s="20"/>
      <c r="E338" s="20"/>
      <c r="F338" s="15"/>
    </row>
    <row r="339">
      <c r="A339" s="17"/>
      <c r="B339" s="17"/>
      <c r="C339" s="17"/>
      <c r="D339" s="20"/>
      <c r="E339" s="20"/>
      <c r="F339" s="15"/>
    </row>
    <row r="340">
      <c r="A340" s="17"/>
      <c r="B340" s="17"/>
      <c r="C340" s="17"/>
      <c r="D340" s="20"/>
      <c r="E340" s="20"/>
      <c r="F340" s="15"/>
    </row>
    <row r="341">
      <c r="A341" s="17"/>
      <c r="B341" s="17"/>
      <c r="C341" s="17"/>
      <c r="D341" s="20"/>
      <c r="E341" s="20"/>
      <c r="F341" s="15"/>
    </row>
    <row r="342">
      <c r="A342" s="17"/>
      <c r="B342" s="17"/>
      <c r="C342" s="17"/>
      <c r="D342" s="20"/>
      <c r="E342" s="20"/>
      <c r="F342" s="15"/>
    </row>
    <row r="343">
      <c r="A343" s="17"/>
      <c r="B343" s="17"/>
      <c r="C343" s="17"/>
      <c r="D343" s="20"/>
      <c r="E343" s="20"/>
      <c r="F343" s="15"/>
    </row>
    <row r="344">
      <c r="A344" s="17"/>
      <c r="B344" s="17"/>
      <c r="C344" s="17"/>
      <c r="D344" s="20"/>
      <c r="E344" s="20"/>
      <c r="F344" s="15"/>
    </row>
    <row r="345">
      <c r="A345" s="17"/>
      <c r="B345" s="17"/>
      <c r="C345" s="17"/>
      <c r="D345" s="20"/>
      <c r="E345" s="20"/>
      <c r="F345" s="15"/>
    </row>
    <row r="346">
      <c r="A346" s="17"/>
      <c r="B346" s="17"/>
      <c r="C346" s="17"/>
      <c r="D346" s="20"/>
      <c r="E346" s="20"/>
      <c r="F346" s="15"/>
    </row>
    <row r="347">
      <c r="A347" s="17"/>
      <c r="B347" s="17"/>
      <c r="C347" s="17"/>
      <c r="D347" s="20"/>
      <c r="E347" s="20"/>
      <c r="F347" s="15"/>
    </row>
    <row r="348">
      <c r="A348" s="17"/>
      <c r="B348" s="17"/>
      <c r="C348" s="17"/>
      <c r="D348" s="20"/>
      <c r="E348" s="20"/>
      <c r="F348" s="15"/>
    </row>
    <row r="349">
      <c r="A349" s="17"/>
      <c r="B349" s="17"/>
      <c r="C349" s="17"/>
      <c r="D349" s="20"/>
      <c r="E349" s="20"/>
      <c r="F349" s="15"/>
    </row>
    <row r="350">
      <c r="A350" s="17"/>
      <c r="B350" s="17"/>
      <c r="C350" s="17"/>
      <c r="D350" s="20"/>
      <c r="E350" s="20"/>
      <c r="F350" s="15"/>
    </row>
    <row r="351">
      <c r="A351" s="17"/>
      <c r="B351" s="17"/>
      <c r="C351" s="17"/>
      <c r="D351" s="20"/>
      <c r="E351" s="20"/>
      <c r="F351" s="15"/>
    </row>
    <row r="352">
      <c r="A352" s="17"/>
      <c r="B352" s="17"/>
      <c r="C352" s="17"/>
      <c r="D352" s="20"/>
      <c r="E352" s="20"/>
      <c r="F352" s="15"/>
    </row>
    <row r="353">
      <c r="A353" s="17"/>
      <c r="B353" s="17"/>
      <c r="C353" s="17"/>
      <c r="D353" s="20"/>
      <c r="E353" s="20"/>
      <c r="F353" s="15"/>
    </row>
    <row r="354">
      <c r="A354" s="17"/>
      <c r="B354" s="17"/>
      <c r="C354" s="17"/>
      <c r="D354" s="20"/>
      <c r="E354" s="20"/>
      <c r="F354" s="15"/>
    </row>
    <row r="355">
      <c r="A355" s="17"/>
      <c r="B355" s="17"/>
      <c r="C355" s="17"/>
      <c r="D355" s="20"/>
      <c r="E355" s="20"/>
      <c r="F355" s="15"/>
    </row>
    <row r="356">
      <c r="A356" s="17"/>
      <c r="B356" s="17"/>
      <c r="C356" s="17"/>
      <c r="D356" s="20"/>
      <c r="E356" s="20"/>
      <c r="F356" s="15"/>
    </row>
    <row r="357">
      <c r="A357" s="17"/>
      <c r="B357" s="17"/>
      <c r="C357" s="17"/>
      <c r="D357" s="20"/>
      <c r="E357" s="20"/>
      <c r="F357" s="15"/>
    </row>
    <row r="358">
      <c r="A358" s="17"/>
      <c r="B358" s="17"/>
      <c r="C358" s="17"/>
      <c r="D358" s="20"/>
      <c r="E358" s="20"/>
      <c r="F358" s="15"/>
    </row>
    <row r="359">
      <c r="A359" s="17"/>
      <c r="B359" s="17"/>
      <c r="C359" s="17"/>
      <c r="D359" s="20"/>
      <c r="E359" s="20"/>
      <c r="F359" s="15"/>
    </row>
    <row r="360">
      <c r="A360" s="17"/>
      <c r="B360" s="17"/>
      <c r="C360" s="17"/>
      <c r="D360" s="20"/>
      <c r="E360" s="20"/>
      <c r="F360" s="15"/>
    </row>
    <row r="361">
      <c r="A361" s="17"/>
      <c r="B361" s="17"/>
      <c r="C361" s="17"/>
      <c r="D361" s="20"/>
      <c r="E361" s="20"/>
      <c r="F361" s="15"/>
    </row>
    <row r="362">
      <c r="A362" s="17"/>
      <c r="B362" s="17"/>
      <c r="C362" s="17"/>
      <c r="D362" s="20"/>
      <c r="E362" s="20"/>
      <c r="F362" s="15"/>
    </row>
    <row r="363">
      <c r="A363" s="17"/>
      <c r="B363" s="17"/>
      <c r="C363" s="17"/>
      <c r="D363" s="20"/>
      <c r="E363" s="20"/>
      <c r="F363" s="15"/>
    </row>
    <row r="364">
      <c r="A364" s="17"/>
      <c r="B364" s="17"/>
      <c r="C364" s="17"/>
      <c r="D364" s="20"/>
      <c r="E364" s="20"/>
      <c r="F364" s="15"/>
    </row>
    <row r="365">
      <c r="A365" s="17"/>
      <c r="B365" s="17"/>
      <c r="C365" s="17"/>
      <c r="D365" s="20"/>
      <c r="E365" s="20"/>
      <c r="F365" s="15"/>
    </row>
    <row r="366">
      <c r="A366" s="17"/>
      <c r="B366" s="17"/>
      <c r="C366" s="17"/>
      <c r="D366" s="20"/>
      <c r="E366" s="20"/>
      <c r="F366" s="15"/>
    </row>
    <row r="367">
      <c r="A367" s="17"/>
      <c r="B367" s="17"/>
      <c r="C367" s="17"/>
      <c r="D367" s="20"/>
      <c r="E367" s="20"/>
      <c r="F367" s="15"/>
    </row>
    <row r="368">
      <c r="A368" s="17"/>
      <c r="B368" s="17"/>
      <c r="C368" s="17"/>
      <c r="D368" s="20"/>
      <c r="E368" s="20"/>
      <c r="F368" s="15"/>
    </row>
    <row r="369">
      <c r="A369" s="17"/>
      <c r="B369" s="17"/>
      <c r="C369" s="17"/>
      <c r="D369" s="20"/>
      <c r="E369" s="20"/>
      <c r="F369" s="15"/>
    </row>
    <row r="370">
      <c r="A370" s="17"/>
      <c r="B370" s="17"/>
      <c r="C370" s="17"/>
      <c r="D370" s="20"/>
      <c r="E370" s="20"/>
      <c r="F370" s="15"/>
    </row>
    <row r="371">
      <c r="A371" s="17"/>
      <c r="B371" s="17"/>
      <c r="C371" s="17"/>
      <c r="D371" s="20"/>
      <c r="E371" s="20"/>
      <c r="F371" s="15"/>
    </row>
    <row r="372">
      <c r="A372" s="17"/>
      <c r="B372" s="17"/>
      <c r="C372" s="17"/>
      <c r="D372" s="20"/>
      <c r="E372" s="20"/>
      <c r="F372" s="15"/>
    </row>
    <row r="373">
      <c r="A373" s="17"/>
      <c r="B373" s="17"/>
      <c r="C373" s="17"/>
      <c r="D373" s="20"/>
      <c r="E373" s="20"/>
      <c r="F373" s="15"/>
    </row>
    <row r="374">
      <c r="A374" s="17"/>
      <c r="B374" s="17"/>
      <c r="C374" s="17"/>
      <c r="D374" s="20"/>
      <c r="E374" s="20"/>
      <c r="F374" s="15"/>
    </row>
    <row r="375">
      <c r="A375" s="17"/>
      <c r="B375" s="17"/>
      <c r="C375" s="17"/>
      <c r="D375" s="20"/>
      <c r="E375" s="20"/>
      <c r="F375" s="15"/>
    </row>
    <row r="376">
      <c r="A376" s="17"/>
      <c r="B376" s="17"/>
      <c r="C376" s="17"/>
      <c r="D376" s="20"/>
      <c r="E376" s="20"/>
      <c r="F376" s="15"/>
    </row>
    <row r="377">
      <c r="A377" s="17"/>
      <c r="B377" s="17"/>
      <c r="C377" s="17"/>
      <c r="D377" s="20"/>
      <c r="E377" s="20"/>
      <c r="F377" s="15"/>
    </row>
    <row r="378">
      <c r="A378" s="17"/>
      <c r="B378" s="17"/>
      <c r="C378" s="17"/>
      <c r="D378" s="20"/>
      <c r="E378" s="20"/>
      <c r="F378" s="15"/>
    </row>
    <row r="379">
      <c r="A379" s="17"/>
      <c r="B379" s="17"/>
      <c r="C379" s="17"/>
      <c r="D379" s="20"/>
      <c r="E379" s="20"/>
      <c r="F379" s="15"/>
    </row>
    <row r="380">
      <c r="A380" s="17"/>
      <c r="B380" s="17"/>
      <c r="C380" s="17"/>
      <c r="D380" s="20"/>
      <c r="E380" s="20"/>
      <c r="F380" s="15"/>
    </row>
    <row r="381">
      <c r="A381" s="17"/>
      <c r="B381" s="17"/>
      <c r="C381" s="17"/>
      <c r="D381" s="20"/>
      <c r="E381" s="20"/>
      <c r="F381" s="15"/>
    </row>
    <row r="382">
      <c r="A382" s="17"/>
      <c r="B382" s="17"/>
      <c r="C382" s="17"/>
      <c r="D382" s="20"/>
      <c r="E382" s="20"/>
      <c r="F382" s="15"/>
    </row>
    <row r="383">
      <c r="A383" s="17"/>
      <c r="B383" s="17"/>
      <c r="C383" s="17"/>
      <c r="D383" s="20"/>
      <c r="E383" s="20"/>
      <c r="F383" s="15"/>
    </row>
    <row r="384">
      <c r="A384" s="17"/>
      <c r="B384" s="17"/>
      <c r="C384" s="17"/>
      <c r="D384" s="20"/>
      <c r="E384" s="20"/>
      <c r="F384" s="15"/>
    </row>
    <row r="385">
      <c r="A385" s="17"/>
      <c r="B385" s="17"/>
      <c r="C385" s="17"/>
      <c r="D385" s="20"/>
      <c r="E385" s="20"/>
      <c r="F385" s="15"/>
    </row>
    <row r="386">
      <c r="A386" s="17"/>
      <c r="B386" s="17"/>
      <c r="C386" s="17"/>
      <c r="D386" s="20"/>
      <c r="E386" s="20"/>
      <c r="F386" s="15"/>
    </row>
    <row r="387">
      <c r="A387" s="17"/>
      <c r="B387" s="17"/>
      <c r="C387" s="17"/>
      <c r="D387" s="20"/>
      <c r="E387" s="20"/>
      <c r="F387" s="15"/>
    </row>
    <row r="388">
      <c r="A388" s="17"/>
      <c r="B388" s="17"/>
      <c r="C388" s="17"/>
      <c r="D388" s="20"/>
      <c r="E388" s="20"/>
      <c r="F388" s="15"/>
    </row>
    <row r="389">
      <c r="A389" s="17"/>
      <c r="B389" s="17"/>
      <c r="C389" s="17"/>
      <c r="D389" s="20"/>
      <c r="E389" s="20"/>
      <c r="F389" s="15"/>
    </row>
    <row r="390">
      <c r="A390" s="17"/>
      <c r="B390" s="17"/>
      <c r="C390" s="17"/>
      <c r="D390" s="20"/>
      <c r="E390" s="20"/>
      <c r="F390" s="15"/>
    </row>
    <row r="391">
      <c r="A391" s="17"/>
      <c r="B391" s="17"/>
      <c r="C391" s="17"/>
      <c r="D391" s="20"/>
      <c r="E391" s="20"/>
      <c r="F391" s="15"/>
    </row>
    <row r="392">
      <c r="A392" s="17"/>
      <c r="B392" s="17"/>
      <c r="C392" s="17"/>
      <c r="D392" s="20"/>
      <c r="E392" s="20"/>
      <c r="F392" s="15"/>
    </row>
    <row r="393">
      <c r="A393" s="17"/>
      <c r="B393" s="17"/>
      <c r="C393" s="17"/>
      <c r="D393" s="20"/>
      <c r="E393" s="20"/>
      <c r="F393" s="15"/>
    </row>
    <row r="394">
      <c r="A394" s="17"/>
      <c r="B394" s="17"/>
      <c r="C394" s="17"/>
      <c r="D394" s="20"/>
      <c r="E394" s="20"/>
      <c r="F394" s="15"/>
    </row>
    <row r="395">
      <c r="A395" s="17"/>
      <c r="B395" s="17"/>
      <c r="C395" s="17"/>
      <c r="D395" s="20"/>
      <c r="E395" s="20"/>
      <c r="F395" s="15"/>
    </row>
    <row r="396">
      <c r="A396" s="17"/>
      <c r="B396" s="17"/>
      <c r="C396" s="17"/>
      <c r="D396" s="20"/>
      <c r="E396" s="20"/>
      <c r="F396" s="15"/>
    </row>
    <row r="397">
      <c r="A397" s="17"/>
      <c r="B397" s="17"/>
      <c r="C397" s="17"/>
      <c r="D397" s="20"/>
      <c r="E397" s="20"/>
      <c r="F397" s="15"/>
    </row>
    <row r="398">
      <c r="A398" s="17"/>
      <c r="B398" s="17"/>
      <c r="C398" s="17"/>
      <c r="D398" s="20"/>
      <c r="E398" s="20"/>
      <c r="F398" s="15"/>
    </row>
    <row r="399">
      <c r="A399" s="17"/>
      <c r="B399" s="17"/>
      <c r="C399" s="17"/>
      <c r="D399" s="20"/>
      <c r="E399" s="20"/>
      <c r="F399" s="15"/>
    </row>
    <row r="400">
      <c r="A400" s="17"/>
      <c r="B400" s="17"/>
      <c r="C400" s="17"/>
      <c r="D400" s="20"/>
      <c r="E400" s="20"/>
      <c r="F400" s="15"/>
    </row>
    <row r="401">
      <c r="A401" s="17"/>
      <c r="B401" s="17"/>
      <c r="C401" s="17"/>
      <c r="D401" s="20"/>
      <c r="E401" s="20"/>
      <c r="F401" s="15"/>
    </row>
    <row r="402">
      <c r="A402" s="17"/>
      <c r="B402" s="17"/>
      <c r="C402" s="17"/>
      <c r="D402" s="20"/>
      <c r="E402" s="20"/>
      <c r="F402" s="15"/>
    </row>
    <row r="403">
      <c r="A403" s="17"/>
      <c r="B403" s="17"/>
      <c r="C403" s="17"/>
      <c r="D403" s="20"/>
      <c r="E403" s="20"/>
      <c r="F403" s="15"/>
    </row>
    <row r="404">
      <c r="A404" s="17"/>
      <c r="B404" s="17"/>
      <c r="C404" s="17"/>
      <c r="D404" s="20"/>
      <c r="E404" s="20"/>
      <c r="F404" s="15"/>
    </row>
    <row r="405">
      <c r="A405" s="17"/>
      <c r="B405" s="17"/>
      <c r="C405" s="17"/>
      <c r="D405" s="20"/>
      <c r="E405" s="20"/>
      <c r="F405" s="15"/>
    </row>
    <row r="406">
      <c r="A406" s="17"/>
      <c r="B406" s="17"/>
      <c r="C406" s="17"/>
      <c r="D406" s="20"/>
      <c r="E406" s="20"/>
      <c r="F406" s="15"/>
    </row>
    <row r="407">
      <c r="A407" s="17"/>
      <c r="B407" s="17"/>
      <c r="C407" s="17"/>
      <c r="D407" s="20"/>
      <c r="E407" s="20"/>
      <c r="F407" s="15"/>
    </row>
    <row r="408">
      <c r="A408" s="17"/>
      <c r="B408" s="17"/>
      <c r="C408" s="17"/>
      <c r="D408" s="20"/>
      <c r="E408" s="20"/>
      <c r="F408" s="15"/>
    </row>
    <row r="409">
      <c r="A409" s="17"/>
      <c r="B409" s="17"/>
      <c r="C409" s="17"/>
      <c r="D409" s="20"/>
      <c r="E409" s="20"/>
      <c r="F409" s="15"/>
    </row>
    <row r="410">
      <c r="A410" s="17"/>
      <c r="B410" s="17"/>
      <c r="C410" s="17"/>
      <c r="D410" s="20"/>
      <c r="E410" s="20"/>
      <c r="F410" s="15"/>
    </row>
    <row r="411">
      <c r="A411" s="17"/>
      <c r="B411" s="17"/>
      <c r="C411" s="17"/>
      <c r="D411" s="20"/>
      <c r="E411" s="20"/>
      <c r="F411" s="15"/>
    </row>
    <row r="412">
      <c r="A412" s="17"/>
      <c r="B412" s="17"/>
      <c r="C412" s="17"/>
      <c r="D412" s="20"/>
      <c r="E412" s="20"/>
      <c r="F412" s="15"/>
    </row>
    <row r="413">
      <c r="A413" s="17"/>
      <c r="B413" s="17"/>
      <c r="C413" s="17"/>
      <c r="D413" s="20"/>
      <c r="E413" s="20"/>
      <c r="F413" s="15"/>
    </row>
    <row r="414">
      <c r="A414" s="17"/>
      <c r="B414" s="17"/>
      <c r="C414" s="17"/>
      <c r="D414" s="20"/>
      <c r="E414" s="20"/>
      <c r="F414" s="15"/>
    </row>
    <row r="415">
      <c r="A415" s="17"/>
      <c r="B415" s="17"/>
      <c r="C415" s="17"/>
      <c r="D415" s="20"/>
      <c r="E415" s="20"/>
      <c r="F415" s="15"/>
    </row>
    <row r="416">
      <c r="A416" s="17"/>
      <c r="B416" s="17"/>
      <c r="C416" s="17"/>
      <c r="D416" s="20"/>
      <c r="E416" s="20"/>
      <c r="F416" s="15"/>
    </row>
    <row r="417">
      <c r="A417" s="17"/>
      <c r="B417" s="17"/>
      <c r="C417" s="17"/>
      <c r="D417" s="20"/>
      <c r="E417" s="20"/>
      <c r="F417" s="15"/>
    </row>
    <row r="418">
      <c r="A418" s="17"/>
      <c r="B418" s="17"/>
      <c r="C418" s="17"/>
      <c r="D418" s="20"/>
      <c r="E418" s="20"/>
      <c r="F418" s="15"/>
    </row>
    <row r="419">
      <c r="A419" s="17"/>
      <c r="B419" s="17"/>
      <c r="C419" s="17"/>
      <c r="D419" s="20"/>
      <c r="E419" s="20"/>
      <c r="F419" s="15"/>
    </row>
    <row r="420">
      <c r="A420" s="17"/>
      <c r="B420" s="17"/>
      <c r="C420" s="17"/>
      <c r="D420" s="20"/>
      <c r="E420" s="20"/>
      <c r="F420" s="15"/>
    </row>
    <row r="421">
      <c r="A421" s="17"/>
      <c r="B421" s="17"/>
      <c r="C421" s="17"/>
      <c r="D421" s="20"/>
      <c r="E421" s="20"/>
      <c r="F421" s="15"/>
    </row>
    <row r="422">
      <c r="A422" s="17"/>
      <c r="B422" s="17"/>
      <c r="C422" s="17"/>
      <c r="D422" s="20"/>
      <c r="E422" s="20"/>
      <c r="F422" s="15"/>
    </row>
    <row r="423">
      <c r="A423" s="17"/>
      <c r="B423" s="17"/>
      <c r="C423" s="17"/>
      <c r="D423" s="20"/>
      <c r="E423" s="20"/>
      <c r="F423" s="15"/>
    </row>
    <row r="424">
      <c r="A424" s="17"/>
      <c r="B424" s="17"/>
      <c r="C424" s="17"/>
      <c r="D424" s="20"/>
      <c r="E424" s="20"/>
      <c r="F424" s="15"/>
    </row>
    <row r="425">
      <c r="A425" s="17"/>
      <c r="B425" s="17"/>
      <c r="C425" s="17"/>
      <c r="D425" s="20"/>
      <c r="E425" s="20"/>
      <c r="F425" s="15"/>
    </row>
    <row r="426">
      <c r="A426" s="17"/>
      <c r="B426" s="17"/>
      <c r="C426" s="17"/>
      <c r="D426" s="20"/>
      <c r="E426" s="20"/>
      <c r="F426" s="15"/>
    </row>
    <row r="427">
      <c r="A427" s="17"/>
      <c r="B427" s="17"/>
      <c r="C427" s="17"/>
      <c r="D427" s="20"/>
      <c r="E427" s="20"/>
      <c r="F427" s="15"/>
    </row>
    <row r="428">
      <c r="A428" s="17"/>
      <c r="B428" s="17"/>
      <c r="C428" s="17"/>
      <c r="D428" s="20"/>
      <c r="E428" s="20"/>
      <c r="F428" s="15"/>
    </row>
    <row r="429">
      <c r="A429" s="17"/>
      <c r="B429" s="17"/>
      <c r="C429" s="17"/>
      <c r="D429" s="20"/>
      <c r="E429" s="20"/>
      <c r="F429" s="15"/>
    </row>
    <row r="430">
      <c r="A430" s="17"/>
      <c r="B430" s="17"/>
      <c r="C430" s="17"/>
      <c r="D430" s="20"/>
      <c r="E430" s="20"/>
      <c r="F430" s="15"/>
    </row>
    <row r="431">
      <c r="A431" s="17"/>
      <c r="B431" s="17"/>
      <c r="C431" s="17"/>
      <c r="D431" s="20"/>
      <c r="E431" s="20"/>
      <c r="F431" s="15"/>
    </row>
    <row r="432">
      <c r="A432" s="17"/>
      <c r="B432" s="17"/>
      <c r="C432" s="17"/>
      <c r="D432" s="20"/>
      <c r="E432" s="20"/>
      <c r="F432" s="15"/>
    </row>
    <row r="433">
      <c r="A433" s="17"/>
      <c r="B433" s="17"/>
      <c r="C433" s="17"/>
      <c r="D433" s="20"/>
      <c r="E433" s="20"/>
      <c r="F433" s="15"/>
    </row>
    <row r="434">
      <c r="A434" s="17"/>
      <c r="B434" s="17"/>
      <c r="C434" s="17"/>
      <c r="D434" s="20"/>
      <c r="E434" s="20"/>
      <c r="F434" s="15"/>
    </row>
    <row r="435">
      <c r="A435" s="17"/>
      <c r="B435" s="17"/>
      <c r="C435" s="17"/>
      <c r="D435" s="20"/>
      <c r="E435" s="20"/>
      <c r="F435" s="15"/>
    </row>
    <row r="436">
      <c r="A436" s="17"/>
      <c r="B436" s="17"/>
      <c r="C436" s="17"/>
      <c r="D436" s="20"/>
      <c r="E436" s="20"/>
      <c r="F436" s="15"/>
    </row>
    <row r="437">
      <c r="A437" s="17"/>
      <c r="B437" s="17"/>
      <c r="C437" s="17"/>
      <c r="D437" s="20"/>
      <c r="E437" s="20"/>
      <c r="F437" s="15"/>
    </row>
    <row r="438">
      <c r="A438" s="17"/>
      <c r="B438" s="17"/>
      <c r="C438" s="17"/>
      <c r="D438" s="20"/>
      <c r="E438" s="20"/>
      <c r="F438" s="15"/>
    </row>
    <row r="439">
      <c r="A439" s="17"/>
      <c r="B439" s="17"/>
      <c r="C439" s="17"/>
      <c r="D439" s="20"/>
      <c r="E439" s="20"/>
      <c r="F439" s="15"/>
    </row>
    <row r="440">
      <c r="A440" s="17"/>
      <c r="B440" s="17"/>
      <c r="C440" s="17"/>
      <c r="D440" s="20"/>
      <c r="E440" s="20"/>
      <c r="F440" s="15"/>
    </row>
    <row r="441">
      <c r="A441" s="17"/>
      <c r="B441" s="17"/>
      <c r="C441" s="17"/>
      <c r="D441" s="20"/>
      <c r="E441" s="20"/>
      <c r="F441" s="15"/>
    </row>
    <row r="442">
      <c r="A442" s="17"/>
      <c r="B442" s="17"/>
      <c r="C442" s="17"/>
      <c r="D442" s="20"/>
      <c r="E442" s="20"/>
      <c r="F442" s="15"/>
    </row>
    <row r="443">
      <c r="A443" s="17"/>
      <c r="B443" s="17"/>
      <c r="C443" s="17"/>
      <c r="D443" s="20"/>
      <c r="E443" s="20"/>
      <c r="F443" s="15"/>
    </row>
    <row r="444">
      <c r="A444" s="17"/>
      <c r="B444" s="17"/>
      <c r="C444" s="17"/>
      <c r="D444" s="20"/>
      <c r="E444" s="20"/>
      <c r="F444" s="15"/>
    </row>
    <row r="445">
      <c r="A445" s="17"/>
      <c r="B445" s="17"/>
      <c r="C445" s="17"/>
      <c r="D445" s="20"/>
      <c r="E445" s="20"/>
      <c r="F445" s="15"/>
    </row>
    <row r="446">
      <c r="A446" s="17"/>
      <c r="B446" s="17"/>
      <c r="C446" s="17"/>
      <c r="D446" s="20"/>
      <c r="E446" s="20"/>
      <c r="F446" s="15"/>
    </row>
    <row r="447">
      <c r="A447" s="17"/>
      <c r="B447" s="17"/>
      <c r="C447" s="17"/>
      <c r="D447" s="20"/>
      <c r="E447" s="20"/>
      <c r="F447" s="15"/>
    </row>
    <row r="448">
      <c r="A448" s="17"/>
      <c r="B448" s="17"/>
      <c r="C448" s="17"/>
      <c r="D448" s="20"/>
      <c r="E448" s="20"/>
      <c r="F448" s="15"/>
    </row>
    <row r="449">
      <c r="A449" s="17"/>
      <c r="B449" s="17"/>
      <c r="C449" s="17"/>
      <c r="D449" s="20"/>
      <c r="E449" s="20"/>
      <c r="F449" s="15"/>
    </row>
    <row r="450">
      <c r="A450" s="17"/>
      <c r="B450" s="17"/>
      <c r="C450" s="17"/>
      <c r="D450" s="20"/>
      <c r="E450" s="20"/>
      <c r="F450" s="15"/>
    </row>
    <row r="451">
      <c r="A451" s="17"/>
      <c r="B451" s="17"/>
      <c r="C451" s="17"/>
      <c r="D451" s="20"/>
      <c r="E451" s="20"/>
      <c r="F451" s="15"/>
    </row>
    <row r="452">
      <c r="A452" s="17"/>
      <c r="B452" s="17"/>
      <c r="C452" s="17"/>
      <c r="D452" s="20"/>
      <c r="E452" s="20"/>
      <c r="F452" s="15"/>
    </row>
    <row r="453">
      <c r="A453" s="17"/>
      <c r="B453" s="17"/>
      <c r="C453" s="17"/>
      <c r="D453" s="20"/>
      <c r="E453" s="20"/>
      <c r="F453" s="15"/>
    </row>
    <row r="454">
      <c r="A454" s="17"/>
      <c r="B454" s="17"/>
      <c r="C454" s="17"/>
      <c r="D454" s="20"/>
      <c r="E454" s="20"/>
      <c r="F454" s="15"/>
    </row>
    <row r="455">
      <c r="A455" s="17"/>
      <c r="B455" s="17"/>
      <c r="C455" s="17"/>
      <c r="D455" s="20"/>
      <c r="E455" s="20"/>
      <c r="F455" s="15"/>
    </row>
    <row r="456">
      <c r="A456" s="17"/>
      <c r="B456" s="17"/>
      <c r="C456" s="17"/>
      <c r="D456" s="20"/>
      <c r="E456" s="20"/>
      <c r="F456" s="15"/>
    </row>
    <row r="457">
      <c r="A457" s="17"/>
      <c r="B457" s="17"/>
      <c r="C457" s="17"/>
      <c r="D457" s="20"/>
      <c r="E457" s="20"/>
      <c r="F457" s="15"/>
    </row>
    <row r="458">
      <c r="A458" s="17"/>
      <c r="B458" s="17"/>
      <c r="C458" s="17"/>
      <c r="D458" s="20"/>
      <c r="E458" s="20"/>
      <c r="F458" s="15"/>
    </row>
    <row r="459">
      <c r="A459" s="17"/>
      <c r="B459" s="17"/>
      <c r="C459" s="17"/>
      <c r="D459" s="20"/>
      <c r="E459" s="20"/>
      <c r="F459" s="15"/>
    </row>
    <row r="460">
      <c r="A460" s="17"/>
      <c r="B460" s="17"/>
      <c r="C460" s="17"/>
      <c r="D460" s="20"/>
      <c r="E460" s="20"/>
      <c r="F460" s="15"/>
    </row>
    <row r="461">
      <c r="A461" s="17"/>
      <c r="B461" s="17"/>
      <c r="C461" s="17"/>
      <c r="D461" s="20"/>
      <c r="E461" s="20"/>
      <c r="F461" s="15"/>
    </row>
    <row r="462">
      <c r="A462" s="17"/>
      <c r="B462" s="17"/>
      <c r="C462" s="17"/>
      <c r="D462" s="20"/>
      <c r="E462" s="20"/>
      <c r="F462" s="15"/>
    </row>
    <row r="463">
      <c r="A463" s="17"/>
      <c r="B463" s="17"/>
      <c r="C463" s="17"/>
      <c r="D463" s="20"/>
      <c r="E463" s="20"/>
      <c r="F463" s="15"/>
    </row>
    <row r="464">
      <c r="A464" s="17"/>
      <c r="B464" s="17"/>
      <c r="C464" s="17"/>
      <c r="D464" s="20"/>
      <c r="E464" s="20"/>
      <c r="F464" s="15"/>
    </row>
    <row r="465">
      <c r="A465" s="17"/>
      <c r="B465" s="17"/>
      <c r="C465" s="17"/>
      <c r="D465" s="20"/>
      <c r="E465" s="20"/>
      <c r="F465" s="15"/>
    </row>
    <row r="466">
      <c r="A466" s="17"/>
      <c r="B466" s="17"/>
      <c r="C466" s="17"/>
      <c r="D466" s="20"/>
      <c r="E466" s="20"/>
      <c r="F466" s="15"/>
    </row>
    <row r="467">
      <c r="A467" s="17"/>
      <c r="B467" s="17"/>
      <c r="C467" s="17"/>
      <c r="D467" s="20"/>
      <c r="E467" s="20"/>
      <c r="F467" s="15"/>
    </row>
    <row r="468">
      <c r="A468" s="17"/>
      <c r="B468" s="17"/>
      <c r="C468" s="17"/>
      <c r="D468" s="20"/>
      <c r="E468" s="20"/>
      <c r="F468" s="15"/>
    </row>
    <row r="469">
      <c r="A469" s="17"/>
      <c r="B469" s="17"/>
      <c r="C469" s="17"/>
      <c r="D469" s="20"/>
      <c r="E469" s="20"/>
      <c r="F469" s="15"/>
    </row>
    <row r="470">
      <c r="A470" s="17"/>
      <c r="B470" s="17"/>
      <c r="C470" s="17"/>
      <c r="D470" s="20"/>
      <c r="E470" s="20"/>
      <c r="F470" s="15"/>
    </row>
    <row r="471">
      <c r="A471" s="17"/>
      <c r="B471" s="17"/>
      <c r="C471" s="17"/>
      <c r="D471" s="20"/>
      <c r="E471" s="20"/>
      <c r="F471" s="15"/>
    </row>
    <row r="472">
      <c r="A472" s="17"/>
      <c r="B472" s="17"/>
      <c r="C472" s="17"/>
      <c r="D472" s="20"/>
      <c r="E472" s="20"/>
      <c r="F472" s="15"/>
    </row>
    <row r="473">
      <c r="A473" s="17"/>
      <c r="B473" s="17"/>
      <c r="C473" s="17"/>
      <c r="D473" s="20"/>
      <c r="E473" s="20"/>
      <c r="F473" s="15"/>
    </row>
    <row r="474">
      <c r="A474" s="17"/>
      <c r="B474" s="17"/>
      <c r="C474" s="17"/>
      <c r="D474" s="20"/>
      <c r="E474" s="20"/>
      <c r="F474" s="15"/>
    </row>
    <row r="475">
      <c r="A475" s="17"/>
      <c r="B475" s="17"/>
      <c r="C475" s="17"/>
      <c r="D475" s="20"/>
      <c r="E475" s="20"/>
      <c r="F475" s="15"/>
    </row>
    <row r="476">
      <c r="A476" s="17"/>
      <c r="B476" s="17"/>
      <c r="C476" s="17"/>
      <c r="D476" s="20"/>
      <c r="E476" s="20"/>
      <c r="F476" s="15"/>
    </row>
    <row r="477">
      <c r="A477" s="17"/>
      <c r="B477" s="17"/>
      <c r="C477" s="17"/>
      <c r="D477" s="20"/>
      <c r="E477" s="20"/>
      <c r="F477" s="15"/>
    </row>
    <row r="478">
      <c r="A478" s="17"/>
      <c r="B478" s="17"/>
      <c r="C478" s="17"/>
      <c r="D478" s="20"/>
      <c r="E478" s="20"/>
      <c r="F478" s="15"/>
    </row>
    <row r="479">
      <c r="A479" s="17"/>
      <c r="B479" s="17"/>
      <c r="C479" s="17"/>
      <c r="D479" s="20"/>
      <c r="E479" s="20"/>
      <c r="F479" s="15"/>
    </row>
    <row r="480">
      <c r="A480" s="17"/>
      <c r="B480" s="17"/>
      <c r="C480" s="17"/>
      <c r="D480" s="20"/>
      <c r="E480" s="20"/>
      <c r="F480" s="15"/>
    </row>
    <row r="481">
      <c r="A481" s="17"/>
      <c r="B481" s="17"/>
      <c r="C481" s="17"/>
      <c r="D481" s="20"/>
      <c r="E481" s="20"/>
      <c r="F481" s="15"/>
    </row>
    <row r="482">
      <c r="A482" s="17"/>
      <c r="B482" s="17"/>
      <c r="C482" s="17"/>
      <c r="D482" s="20"/>
      <c r="E482" s="20"/>
      <c r="F482" s="15"/>
    </row>
    <row r="483">
      <c r="A483" s="17"/>
      <c r="B483" s="17"/>
      <c r="C483" s="17"/>
      <c r="D483" s="20"/>
      <c r="E483" s="20"/>
      <c r="F483" s="15"/>
    </row>
    <row r="484">
      <c r="A484" s="17"/>
      <c r="B484" s="17"/>
      <c r="C484" s="17"/>
      <c r="D484" s="20"/>
      <c r="E484" s="20"/>
      <c r="F484" s="15"/>
    </row>
    <row r="485">
      <c r="A485" s="17"/>
      <c r="B485" s="17"/>
      <c r="C485" s="17"/>
      <c r="D485" s="20"/>
      <c r="E485" s="20"/>
      <c r="F485" s="15"/>
    </row>
    <row r="486">
      <c r="A486" s="17"/>
      <c r="B486" s="17"/>
      <c r="C486" s="17"/>
      <c r="D486" s="20"/>
      <c r="E486" s="20"/>
      <c r="F486" s="15"/>
    </row>
    <row r="487">
      <c r="A487" s="17"/>
      <c r="B487" s="17"/>
      <c r="C487" s="17"/>
      <c r="D487" s="20"/>
      <c r="E487" s="20"/>
      <c r="F487" s="15"/>
    </row>
    <row r="488">
      <c r="A488" s="17"/>
      <c r="B488" s="17"/>
      <c r="C488" s="17"/>
      <c r="D488" s="20"/>
      <c r="E488" s="20"/>
      <c r="F488" s="15"/>
    </row>
    <row r="489">
      <c r="A489" s="17"/>
      <c r="B489" s="17"/>
      <c r="C489" s="17"/>
      <c r="D489" s="20"/>
      <c r="E489" s="20"/>
      <c r="F489" s="15"/>
    </row>
    <row r="490">
      <c r="A490" s="17"/>
      <c r="B490" s="17"/>
      <c r="C490" s="17"/>
      <c r="D490" s="20"/>
      <c r="E490" s="20"/>
      <c r="F490" s="15"/>
    </row>
    <row r="491">
      <c r="A491" s="17"/>
      <c r="B491" s="17"/>
      <c r="C491" s="17"/>
      <c r="D491" s="20"/>
      <c r="E491" s="20"/>
      <c r="F491" s="15"/>
    </row>
    <row r="492">
      <c r="A492" s="17"/>
      <c r="B492" s="17"/>
      <c r="C492" s="17"/>
      <c r="D492" s="20"/>
      <c r="E492" s="20"/>
      <c r="F492" s="15"/>
    </row>
    <row r="493">
      <c r="A493" s="17"/>
      <c r="B493" s="17"/>
      <c r="C493" s="17"/>
      <c r="D493" s="20"/>
      <c r="E493" s="20"/>
      <c r="F493" s="15"/>
    </row>
    <row r="494">
      <c r="A494" s="17"/>
      <c r="B494" s="17"/>
      <c r="C494" s="17"/>
      <c r="D494" s="20"/>
      <c r="E494" s="20"/>
      <c r="F494" s="15"/>
    </row>
    <row r="495">
      <c r="A495" s="17"/>
      <c r="B495" s="17"/>
      <c r="C495" s="17"/>
      <c r="D495" s="20"/>
      <c r="E495" s="20"/>
      <c r="F495" s="15"/>
    </row>
    <row r="496">
      <c r="A496" s="17"/>
      <c r="B496" s="17"/>
      <c r="C496" s="17"/>
      <c r="D496" s="20"/>
      <c r="E496" s="20"/>
      <c r="F496" s="15"/>
    </row>
    <row r="497">
      <c r="A497" s="17"/>
      <c r="B497" s="17"/>
      <c r="C497" s="17"/>
      <c r="D497" s="20"/>
      <c r="E497" s="20"/>
      <c r="F497" s="15"/>
    </row>
    <row r="498">
      <c r="A498" s="17"/>
      <c r="B498" s="17"/>
      <c r="C498" s="17"/>
      <c r="D498" s="20"/>
      <c r="E498" s="20"/>
      <c r="F498" s="15"/>
    </row>
    <row r="499">
      <c r="A499" s="17"/>
      <c r="B499" s="17"/>
      <c r="C499" s="17"/>
      <c r="D499" s="20"/>
      <c r="E499" s="20"/>
      <c r="F499" s="15"/>
    </row>
    <row r="500">
      <c r="A500" s="17"/>
      <c r="B500" s="17"/>
      <c r="C500" s="17"/>
      <c r="D500" s="20"/>
      <c r="E500" s="20"/>
      <c r="F500" s="15"/>
    </row>
    <row r="501">
      <c r="A501" s="17"/>
      <c r="B501" s="17"/>
      <c r="C501" s="17"/>
      <c r="D501" s="20"/>
      <c r="E501" s="20"/>
      <c r="F501" s="15"/>
    </row>
    <row r="502">
      <c r="A502" s="17"/>
      <c r="B502" s="17"/>
      <c r="C502" s="17"/>
      <c r="D502" s="20"/>
      <c r="E502" s="20"/>
      <c r="F502" s="15"/>
    </row>
    <row r="503">
      <c r="A503" s="17"/>
      <c r="B503" s="17"/>
      <c r="C503" s="17"/>
      <c r="D503" s="20"/>
      <c r="E503" s="20"/>
      <c r="F503" s="15"/>
    </row>
    <row r="504">
      <c r="A504" s="17"/>
      <c r="B504" s="17"/>
      <c r="C504" s="17"/>
      <c r="D504" s="20"/>
      <c r="E504" s="20"/>
      <c r="F504" s="15"/>
    </row>
    <row r="505">
      <c r="A505" s="17"/>
      <c r="B505" s="17"/>
      <c r="C505" s="17"/>
      <c r="D505" s="20"/>
      <c r="E505" s="20"/>
      <c r="F505" s="15"/>
    </row>
    <row r="506">
      <c r="A506" s="17"/>
      <c r="B506" s="17"/>
      <c r="C506" s="17"/>
      <c r="D506" s="20"/>
      <c r="E506" s="20"/>
      <c r="F506" s="15"/>
    </row>
    <row r="507">
      <c r="A507" s="17"/>
      <c r="B507" s="17"/>
      <c r="C507" s="17"/>
      <c r="D507" s="20"/>
      <c r="E507" s="20"/>
      <c r="F507" s="15"/>
    </row>
    <row r="508">
      <c r="A508" s="17"/>
      <c r="B508" s="17"/>
      <c r="C508" s="17"/>
      <c r="D508" s="20"/>
      <c r="E508" s="20"/>
      <c r="F508" s="15"/>
    </row>
    <row r="509">
      <c r="A509" s="17"/>
      <c r="B509" s="17"/>
      <c r="C509" s="17"/>
      <c r="D509" s="20"/>
      <c r="E509" s="20"/>
      <c r="F509" s="15"/>
    </row>
    <row r="510">
      <c r="A510" s="17"/>
      <c r="B510" s="17"/>
      <c r="C510" s="17"/>
      <c r="D510" s="20"/>
      <c r="E510" s="20"/>
      <c r="F510" s="15"/>
    </row>
    <row r="511">
      <c r="A511" s="17"/>
      <c r="B511" s="17"/>
      <c r="C511" s="17"/>
      <c r="D511" s="20"/>
      <c r="E511" s="20"/>
      <c r="F511" s="15"/>
    </row>
    <row r="512">
      <c r="A512" s="17"/>
      <c r="B512" s="17"/>
      <c r="C512" s="17"/>
      <c r="D512" s="20"/>
      <c r="E512" s="20"/>
      <c r="F512" s="15"/>
    </row>
    <row r="513">
      <c r="A513" s="17"/>
      <c r="B513" s="17"/>
      <c r="C513" s="17"/>
      <c r="D513" s="20"/>
      <c r="E513" s="20"/>
      <c r="F513" s="15"/>
    </row>
    <row r="514">
      <c r="A514" s="17"/>
      <c r="B514" s="17"/>
      <c r="C514" s="17"/>
      <c r="D514" s="20"/>
      <c r="E514" s="20"/>
      <c r="F514" s="15"/>
    </row>
    <row r="515">
      <c r="A515" s="17"/>
      <c r="B515" s="17"/>
      <c r="C515" s="17"/>
      <c r="D515" s="20"/>
      <c r="E515" s="20"/>
      <c r="F515" s="15"/>
    </row>
    <row r="516">
      <c r="A516" s="17"/>
      <c r="B516" s="17"/>
      <c r="C516" s="17"/>
      <c r="D516" s="20"/>
      <c r="E516" s="20"/>
      <c r="F516" s="15"/>
    </row>
    <row r="517">
      <c r="A517" s="17"/>
      <c r="B517" s="17"/>
      <c r="C517" s="17"/>
      <c r="D517" s="20"/>
      <c r="E517" s="20"/>
      <c r="F517" s="15"/>
    </row>
    <row r="518">
      <c r="A518" s="17"/>
      <c r="B518" s="17"/>
      <c r="C518" s="17"/>
      <c r="D518" s="20"/>
      <c r="E518" s="20"/>
      <c r="F518" s="15"/>
    </row>
    <row r="519">
      <c r="A519" s="17"/>
      <c r="B519" s="17"/>
      <c r="C519" s="17"/>
      <c r="D519" s="20"/>
      <c r="E519" s="20"/>
      <c r="F519" s="15"/>
    </row>
    <row r="520">
      <c r="A520" s="17"/>
      <c r="B520" s="17"/>
      <c r="C520" s="17"/>
      <c r="D520" s="20"/>
      <c r="E520" s="20"/>
      <c r="F520" s="15"/>
    </row>
    <row r="521">
      <c r="A521" s="17"/>
      <c r="B521" s="17"/>
      <c r="C521" s="17"/>
      <c r="D521" s="20"/>
      <c r="E521" s="20"/>
      <c r="F521" s="15"/>
    </row>
    <row r="522">
      <c r="A522" s="17"/>
      <c r="B522" s="17"/>
      <c r="C522" s="17"/>
      <c r="D522" s="20"/>
      <c r="E522" s="20"/>
      <c r="F522" s="15"/>
    </row>
    <row r="523">
      <c r="A523" s="17"/>
      <c r="B523" s="17"/>
      <c r="C523" s="17"/>
      <c r="D523" s="20"/>
      <c r="E523" s="20"/>
      <c r="F523" s="15"/>
    </row>
    <row r="524">
      <c r="A524" s="17"/>
      <c r="B524" s="17"/>
      <c r="C524" s="17"/>
      <c r="D524" s="20"/>
      <c r="E524" s="20"/>
      <c r="F524" s="15"/>
    </row>
    <row r="525">
      <c r="A525" s="17"/>
      <c r="B525" s="17"/>
      <c r="C525" s="17"/>
      <c r="D525" s="20"/>
      <c r="E525" s="20"/>
      <c r="F525" s="15"/>
    </row>
    <row r="526">
      <c r="A526" s="17"/>
      <c r="B526" s="17"/>
      <c r="C526" s="17"/>
      <c r="D526" s="20"/>
      <c r="E526" s="20"/>
      <c r="F526" s="15"/>
    </row>
    <row r="527">
      <c r="A527" s="17"/>
      <c r="B527" s="17"/>
      <c r="C527" s="17"/>
      <c r="D527" s="20"/>
      <c r="E527" s="20"/>
      <c r="F527" s="15"/>
    </row>
    <row r="528">
      <c r="A528" s="17"/>
      <c r="B528" s="17"/>
      <c r="C528" s="17"/>
      <c r="D528" s="20"/>
      <c r="E528" s="20"/>
      <c r="F528" s="15"/>
    </row>
    <row r="529">
      <c r="A529" s="17"/>
      <c r="B529" s="17"/>
      <c r="C529" s="17"/>
      <c r="D529" s="20"/>
      <c r="E529" s="20"/>
      <c r="F529" s="15"/>
    </row>
    <row r="530">
      <c r="A530" s="17"/>
      <c r="B530" s="17"/>
      <c r="C530" s="17"/>
      <c r="D530" s="20"/>
      <c r="E530" s="20"/>
      <c r="F530" s="15"/>
    </row>
    <row r="531">
      <c r="A531" s="17"/>
      <c r="B531" s="17"/>
      <c r="C531" s="17"/>
      <c r="D531" s="20"/>
      <c r="E531" s="20"/>
      <c r="F531" s="15"/>
    </row>
    <row r="532">
      <c r="A532" s="17"/>
      <c r="B532" s="17"/>
      <c r="C532" s="17"/>
      <c r="D532" s="20"/>
      <c r="E532" s="20"/>
      <c r="F532" s="15"/>
    </row>
    <row r="533">
      <c r="A533" s="17"/>
      <c r="B533" s="17"/>
      <c r="C533" s="17"/>
      <c r="D533" s="20"/>
      <c r="E533" s="20"/>
      <c r="F533" s="15"/>
    </row>
    <row r="534">
      <c r="A534" s="17"/>
      <c r="B534" s="17"/>
      <c r="C534" s="17"/>
      <c r="D534" s="20"/>
      <c r="E534" s="20"/>
      <c r="F534" s="15"/>
    </row>
    <row r="535">
      <c r="A535" s="17"/>
      <c r="B535" s="17"/>
      <c r="C535" s="17"/>
      <c r="D535" s="20"/>
      <c r="E535" s="20"/>
      <c r="F535" s="15"/>
    </row>
    <row r="536">
      <c r="A536" s="17"/>
      <c r="B536" s="17"/>
      <c r="C536" s="17"/>
      <c r="D536" s="20"/>
      <c r="E536" s="20"/>
      <c r="F536" s="15"/>
    </row>
    <row r="537">
      <c r="A537" s="17"/>
      <c r="B537" s="17"/>
      <c r="C537" s="17"/>
      <c r="D537" s="20"/>
      <c r="E537" s="20"/>
      <c r="F537" s="15"/>
    </row>
    <row r="538">
      <c r="A538" s="17"/>
      <c r="B538" s="17"/>
      <c r="C538" s="17"/>
      <c r="D538" s="20"/>
      <c r="E538" s="20"/>
      <c r="F538" s="15"/>
    </row>
    <row r="539">
      <c r="A539" s="17"/>
      <c r="B539" s="17"/>
      <c r="C539" s="17"/>
      <c r="D539" s="20"/>
      <c r="E539" s="20"/>
      <c r="F539" s="15"/>
    </row>
    <row r="540">
      <c r="A540" s="17"/>
      <c r="B540" s="17"/>
      <c r="C540" s="17"/>
      <c r="D540" s="20"/>
      <c r="E540" s="20"/>
      <c r="F540" s="15"/>
    </row>
    <row r="541">
      <c r="A541" s="17"/>
      <c r="B541" s="17"/>
      <c r="C541" s="17"/>
      <c r="D541" s="20"/>
      <c r="E541" s="20"/>
      <c r="F541" s="15"/>
    </row>
    <row r="542">
      <c r="A542" s="17"/>
      <c r="B542" s="17"/>
      <c r="C542" s="17"/>
      <c r="D542" s="20"/>
      <c r="E542" s="20"/>
      <c r="F542" s="15"/>
    </row>
    <row r="543">
      <c r="A543" s="17"/>
      <c r="B543" s="17"/>
      <c r="C543" s="17"/>
      <c r="D543" s="20"/>
      <c r="E543" s="20"/>
      <c r="F543" s="15"/>
    </row>
    <row r="544">
      <c r="A544" s="17"/>
      <c r="B544" s="17"/>
      <c r="C544" s="17"/>
      <c r="D544" s="20"/>
      <c r="E544" s="20"/>
      <c r="F544" s="15"/>
    </row>
    <row r="545">
      <c r="A545" s="17"/>
      <c r="B545" s="17"/>
      <c r="C545" s="17"/>
      <c r="D545" s="20"/>
      <c r="E545" s="20"/>
      <c r="F545" s="15"/>
    </row>
    <row r="546">
      <c r="A546" s="17"/>
      <c r="B546" s="17"/>
      <c r="C546" s="17"/>
      <c r="D546" s="20"/>
      <c r="E546" s="20"/>
      <c r="F546" s="15"/>
    </row>
    <row r="547">
      <c r="A547" s="17"/>
      <c r="B547" s="17"/>
      <c r="C547" s="17"/>
      <c r="D547" s="20"/>
      <c r="E547" s="20"/>
      <c r="F547" s="15"/>
    </row>
    <row r="548">
      <c r="A548" s="17"/>
      <c r="B548" s="17"/>
      <c r="C548" s="17"/>
      <c r="D548" s="20"/>
      <c r="E548" s="20"/>
      <c r="F548" s="15"/>
    </row>
    <row r="549">
      <c r="A549" s="17"/>
      <c r="B549" s="17"/>
      <c r="C549" s="17"/>
      <c r="D549" s="20"/>
      <c r="E549" s="20"/>
      <c r="F549" s="15"/>
    </row>
    <row r="550">
      <c r="A550" s="17"/>
      <c r="B550" s="17"/>
      <c r="C550" s="17"/>
      <c r="D550" s="20"/>
      <c r="E550" s="20"/>
      <c r="F550" s="15"/>
    </row>
    <row r="551">
      <c r="A551" s="17"/>
      <c r="B551" s="17"/>
      <c r="C551" s="17"/>
      <c r="D551" s="20"/>
      <c r="E551" s="20"/>
      <c r="F551" s="15"/>
    </row>
    <row r="552">
      <c r="A552" s="17"/>
      <c r="B552" s="17"/>
      <c r="C552" s="17"/>
      <c r="D552" s="20"/>
      <c r="E552" s="20"/>
      <c r="F552" s="15"/>
    </row>
    <row r="553">
      <c r="A553" s="17"/>
      <c r="B553" s="17"/>
      <c r="C553" s="17"/>
      <c r="D553" s="20"/>
      <c r="E553" s="20"/>
      <c r="F553" s="15"/>
    </row>
    <row r="554">
      <c r="A554" s="17"/>
      <c r="B554" s="17"/>
      <c r="C554" s="17"/>
      <c r="D554" s="20"/>
      <c r="E554" s="20"/>
      <c r="F554" s="15"/>
    </row>
    <row r="555">
      <c r="A555" s="17"/>
      <c r="B555" s="17"/>
      <c r="C555" s="17"/>
      <c r="D555" s="20"/>
      <c r="E555" s="20"/>
      <c r="F555" s="15"/>
    </row>
    <row r="556">
      <c r="A556" s="17"/>
      <c r="B556" s="17"/>
      <c r="C556" s="17"/>
      <c r="D556" s="20"/>
      <c r="E556" s="20"/>
      <c r="F556" s="15"/>
    </row>
    <row r="557">
      <c r="A557" s="17"/>
      <c r="B557" s="17"/>
      <c r="C557" s="17"/>
      <c r="D557" s="20"/>
      <c r="E557" s="20"/>
      <c r="F557" s="15"/>
    </row>
    <row r="558">
      <c r="A558" s="17"/>
      <c r="B558" s="17"/>
      <c r="C558" s="17"/>
      <c r="D558" s="20"/>
      <c r="E558" s="20"/>
      <c r="F558" s="15"/>
    </row>
    <row r="559">
      <c r="A559" s="17"/>
      <c r="B559" s="17"/>
      <c r="C559" s="17"/>
      <c r="D559" s="20"/>
      <c r="E559" s="20"/>
      <c r="F559" s="15"/>
    </row>
    <row r="560">
      <c r="A560" s="17"/>
      <c r="B560" s="17"/>
      <c r="C560" s="17"/>
      <c r="D560" s="20"/>
      <c r="E560" s="20"/>
      <c r="F560" s="15"/>
    </row>
    <row r="561">
      <c r="A561" s="17"/>
      <c r="B561" s="17"/>
      <c r="C561" s="17"/>
      <c r="D561" s="20"/>
      <c r="E561" s="20"/>
      <c r="F561" s="15"/>
    </row>
    <row r="562">
      <c r="A562" s="17"/>
      <c r="B562" s="17"/>
      <c r="C562" s="17"/>
      <c r="D562" s="20"/>
      <c r="E562" s="20"/>
      <c r="F562" s="15"/>
    </row>
    <row r="563">
      <c r="A563" s="17"/>
      <c r="B563" s="17"/>
      <c r="C563" s="17"/>
      <c r="D563" s="20"/>
      <c r="E563" s="20"/>
      <c r="F563" s="15"/>
    </row>
    <row r="564">
      <c r="A564" s="17"/>
      <c r="B564" s="17"/>
      <c r="C564" s="17"/>
      <c r="D564" s="20"/>
      <c r="E564" s="20"/>
      <c r="F564" s="15"/>
    </row>
    <row r="565">
      <c r="A565" s="17"/>
      <c r="B565" s="17"/>
      <c r="C565" s="17"/>
      <c r="D565" s="20"/>
      <c r="E565" s="20"/>
      <c r="F565" s="15"/>
    </row>
    <row r="566">
      <c r="A566" s="17"/>
      <c r="B566" s="17"/>
      <c r="C566" s="17"/>
      <c r="D566" s="20"/>
      <c r="E566" s="20"/>
      <c r="F566" s="15"/>
    </row>
    <row r="567">
      <c r="A567" s="17"/>
      <c r="B567" s="17"/>
      <c r="C567" s="17"/>
      <c r="D567" s="20"/>
      <c r="E567" s="20"/>
      <c r="F567" s="15"/>
    </row>
    <row r="568">
      <c r="A568" s="17"/>
      <c r="B568" s="17"/>
      <c r="C568" s="17"/>
      <c r="D568" s="20"/>
      <c r="E568" s="20"/>
      <c r="F568" s="15"/>
    </row>
    <row r="569">
      <c r="A569" s="17"/>
      <c r="B569" s="17"/>
      <c r="C569" s="17"/>
      <c r="D569" s="20"/>
      <c r="E569" s="20"/>
      <c r="F569" s="15"/>
    </row>
    <row r="570">
      <c r="A570" s="17"/>
      <c r="B570" s="17"/>
      <c r="C570" s="17"/>
      <c r="D570" s="20"/>
      <c r="E570" s="20"/>
      <c r="F570" s="15"/>
    </row>
    <row r="571">
      <c r="A571" s="17"/>
      <c r="B571" s="17"/>
      <c r="C571" s="17"/>
      <c r="D571" s="20"/>
      <c r="E571" s="20"/>
      <c r="F571" s="15"/>
    </row>
    <row r="572">
      <c r="A572" s="17"/>
      <c r="B572" s="17"/>
      <c r="C572" s="17"/>
      <c r="D572" s="20"/>
      <c r="E572" s="20"/>
      <c r="F572" s="15"/>
    </row>
    <row r="573">
      <c r="A573" s="17"/>
      <c r="B573" s="17"/>
      <c r="C573" s="17"/>
      <c r="D573" s="20"/>
      <c r="E573" s="20"/>
      <c r="F573" s="15"/>
    </row>
    <row r="574">
      <c r="A574" s="17"/>
      <c r="B574" s="17"/>
      <c r="C574" s="17"/>
      <c r="D574" s="20"/>
      <c r="E574" s="20"/>
      <c r="F574" s="15"/>
    </row>
    <row r="575">
      <c r="A575" s="17"/>
      <c r="B575" s="17"/>
      <c r="C575" s="17"/>
      <c r="D575" s="20"/>
      <c r="E575" s="20"/>
      <c r="F575" s="15"/>
    </row>
    <row r="576">
      <c r="A576" s="17"/>
      <c r="B576" s="17"/>
      <c r="C576" s="17"/>
      <c r="D576" s="20"/>
      <c r="E576" s="20"/>
      <c r="F576" s="15"/>
    </row>
    <row r="577">
      <c r="A577" s="17"/>
      <c r="B577" s="17"/>
      <c r="C577" s="17"/>
      <c r="D577" s="20"/>
      <c r="E577" s="20"/>
      <c r="F577" s="15"/>
    </row>
    <row r="578">
      <c r="A578" s="17"/>
      <c r="B578" s="17"/>
      <c r="C578" s="17"/>
      <c r="D578" s="20"/>
      <c r="E578" s="20"/>
      <c r="F578" s="15"/>
    </row>
    <row r="579">
      <c r="A579" s="17"/>
      <c r="B579" s="17"/>
      <c r="C579" s="17"/>
      <c r="D579" s="20"/>
      <c r="E579" s="20"/>
      <c r="F579" s="15"/>
    </row>
    <row r="580">
      <c r="A580" s="17"/>
      <c r="B580" s="17"/>
      <c r="C580" s="17"/>
      <c r="D580" s="20"/>
      <c r="E580" s="20"/>
      <c r="F580" s="15"/>
    </row>
    <row r="581">
      <c r="A581" s="17"/>
      <c r="B581" s="17"/>
      <c r="C581" s="17"/>
      <c r="D581" s="20"/>
      <c r="E581" s="20"/>
      <c r="F581" s="15"/>
    </row>
    <row r="582">
      <c r="A582" s="17"/>
      <c r="B582" s="17"/>
      <c r="C582" s="17"/>
      <c r="D582" s="20"/>
      <c r="E582" s="20"/>
      <c r="F582" s="15"/>
    </row>
    <row r="583">
      <c r="A583" s="17"/>
      <c r="B583" s="17"/>
      <c r="C583" s="17"/>
      <c r="D583" s="20"/>
      <c r="E583" s="20"/>
      <c r="F583" s="15"/>
    </row>
    <row r="584">
      <c r="A584" s="17"/>
      <c r="B584" s="17"/>
      <c r="C584" s="17"/>
      <c r="D584" s="20"/>
      <c r="E584" s="20"/>
      <c r="F584" s="15"/>
    </row>
    <row r="585">
      <c r="A585" s="17"/>
      <c r="B585" s="17"/>
      <c r="C585" s="17"/>
      <c r="D585" s="20"/>
      <c r="E585" s="20"/>
      <c r="F585" s="15"/>
    </row>
    <row r="586">
      <c r="A586" s="17"/>
      <c r="B586" s="17"/>
      <c r="C586" s="17"/>
      <c r="D586" s="20"/>
      <c r="E586" s="20"/>
      <c r="F586" s="15"/>
    </row>
    <row r="587">
      <c r="A587" s="17"/>
      <c r="B587" s="17"/>
      <c r="C587" s="17"/>
      <c r="D587" s="20"/>
      <c r="E587" s="20"/>
      <c r="F587" s="15"/>
    </row>
    <row r="588">
      <c r="A588" s="17"/>
      <c r="B588" s="17"/>
      <c r="C588" s="17"/>
      <c r="D588" s="20"/>
      <c r="E588" s="20"/>
      <c r="F588" s="15"/>
    </row>
    <row r="589">
      <c r="A589" s="17"/>
      <c r="B589" s="17"/>
      <c r="C589" s="17"/>
      <c r="D589" s="20"/>
      <c r="E589" s="20"/>
      <c r="F589" s="15"/>
    </row>
    <row r="590">
      <c r="A590" s="17"/>
      <c r="B590" s="17"/>
      <c r="C590" s="17"/>
      <c r="D590" s="20"/>
      <c r="E590" s="20"/>
      <c r="F590" s="15"/>
    </row>
    <row r="591">
      <c r="A591" s="17"/>
      <c r="B591" s="17"/>
      <c r="C591" s="17"/>
      <c r="D591" s="20"/>
      <c r="E591" s="20"/>
      <c r="F591" s="15"/>
    </row>
    <row r="592">
      <c r="A592" s="17"/>
      <c r="B592" s="17"/>
      <c r="C592" s="17"/>
      <c r="D592" s="20"/>
      <c r="E592" s="20"/>
      <c r="F592" s="15"/>
    </row>
    <row r="593">
      <c r="A593" s="17"/>
      <c r="B593" s="17"/>
      <c r="C593" s="17"/>
      <c r="D593" s="20"/>
      <c r="E593" s="20"/>
      <c r="F593" s="15"/>
    </row>
    <row r="594">
      <c r="A594" s="17"/>
      <c r="B594" s="17"/>
      <c r="C594" s="17"/>
      <c r="D594" s="20"/>
      <c r="E594" s="20"/>
      <c r="F594" s="15"/>
    </row>
    <row r="595">
      <c r="A595" s="17"/>
      <c r="B595" s="17"/>
      <c r="C595" s="17"/>
      <c r="D595" s="20"/>
      <c r="E595" s="20"/>
      <c r="F595" s="15"/>
    </row>
    <row r="596">
      <c r="A596" s="17"/>
      <c r="B596" s="17"/>
      <c r="C596" s="17"/>
      <c r="D596" s="20"/>
      <c r="E596" s="20"/>
      <c r="F596" s="15"/>
    </row>
    <row r="597">
      <c r="A597" s="17"/>
      <c r="B597" s="17"/>
      <c r="C597" s="17"/>
      <c r="D597" s="20"/>
      <c r="E597" s="20"/>
      <c r="F597" s="15"/>
    </row>
    <row r="598">
      <c r="A598" s="17"/>
      <c r="B598" s="17"/>
      <c r="C598" s="17"/>
      <c r="D598" s="20"/>
      <c r="E598" s="20"/>
      <c r="F598" s="15"/>
    </row>
    <row r="599">
      <c r="A599" s="17"/>
      <c r="B599" s="17"/>
      <c r="C599" s="17"/>
      <c r="D599" s="20"/>
      <c r="E599" s="20"/>
      <c r="F599" s="15"/>
    </row>
    <row r="600">
      <c r="A600" s="17"/>
      <c r="B600" s="17"/>
      <c r="C600" s="17"/>
      <c r="D600" s="20"/>
      <c r="E600" s="20"/>
      <c r="F600" s="15"/>
    </row>
    <row r="601">
      <c r="A601" s="17"/>
      <c r="B601" s="17"/>
      <c r="C601" s="17"/>
      <c r="D601" s="20"/>
      <c r="E601" s="20"/>
      <c r="F601" s="15"/>
    </row>
    <row r="602">
      <c r="A602" s="17"/>
      <c r="B602" s="17"/>
      <c r="C602" s="17"/>
      <c r="D602" s="20"/>
      <c r="E602" s="20"/>
      <c r="F602" s="15"/>
    </row>
    <row r="603">
      <c r="A603" s="17"/>
      <c r="B603" s="17"/>
      <c r="C603" s="17"/>
      <c r="D603" s="20"/>
      <c r="E603" s="20"/>
      <c r="F603" s="15"/>
    </row>
    <row r="604">
      <c r="A604" s="17"/>
      <c r="B604" s="17"/>
      <c r="C604" s="17"/>
      <c r="D604" s="20"/>
      <c r="E604" s="20"/>
      <c r="F604" s="15"/>
    </row>
    <row r="605">
      <c r="A605" s="17"/>
      <c r="B605" s="17"/>
      <c r="C605" s="17"/>
      <c r="D605" s="20"/>
      <c r="E605" s="20"/>
      <c r="F605" s="15"/>
    </row>
    <row r="606">
      <c r="A606" s="17"/>
      <c r="B606" s="17"/>
      <c r="C606" s="17"/>
      <c r="D606" s="20"/>
      <c r="E606" s="20"/>
      <c r="F606" s="15"/>
    </row>
    <row r="607">
      <c r="A607" s="17"/>
      <c r="B607" s="17"/>
      <c r="C607" s="17"/>
      <c r="D607" s="20"/>
      <c r="E607" s="20"/>
      <c r="F607" s="15"/>
    </row>
    <row r="608">
      <c r="A608" s="17"/>
      <c r="B608" s="17"/>
      <c r="C608" s="17"/>
      <c r="D608" s="20"/>
      <c r="E608" s="20"/>
      <c r="F608" s="15"/>
    </row>
    <row r="609">
      <c r="A609" s="17"/>
      <c r="B609" s="17"/>
      <c r="C609" s="17"/>
      <c r="D609" s="20"/>
      <c r="E609" s="20"/>
      <c r="F609" s="15"/>
    </row>
    <row r="610">
      <c r="A610" s="17"/>
      <c r="B610" s="17"/>
      <c r="C610" s="17"/>
      <c r="D610" s="20"/>
      <c r="E610" s="20"/>
      <c r="F610" s="15"/>
    </row>
    <row r="611">
      <c r="A611" s="17"/>
      <c r="B611" s="17"/>
      <c r="C611" s="17"/>
      <c r="D611" s="20"/>
      <c r="E611" s="20"/>
      <c r="F611" s="15"/>
    </row>
    <row r="612">
      <c r="A612" s="17"/>
      <c r="B612" s="17"/>
      <c r="C612" s="17"/>
      <c r="D612" s="20"/>
      <c r="E612" s="20"/>
      <c r="F612" s="15"/>
    </row>
    <row r="613">
      <c r="A613" s="17"/>
      <c r="B613" s="17"/>
      <c r="C613" s="17"/>
      <c r="D613" s="20"/>
      <c r="E613" s="20"/>
      <c r="F613" s="15"/>
    </row>
    <row r="614">
      <c r="A614" s="17"/>
      <c r="B614" s="17"/>
      <c r="C614" s="17"/>
      <c r="D614" s="20"/>
      <c r="E614" s="20"/>
      <c r="F614" s="15"/>
    </row>
    <row r="615">
      <c r="A615" s="17"/>
      <c r="B615" s="17"/>
      <c r="C615" s="17"/>
      <c r="D615" s="20"/>
      <c r="E615" s="20"/>
      <c r="F615" s="15"/>
    </row>
    <row r="616">
      <c r="A616" s="17"/>
      <c r="B616" s="17"/>
      <c r="C616" s="17"/>
      <c r="D616" s="20"/>
      <c r="E616" s="20"/>
      <c r="F616" s="15"/>
    </row>
    <row r="617">
      <c r="A617" s="17"/>
      <c r="B617" s="17"/>
      <c r="C617" s="17"/>
      <c r="D617" s="20"/>
      <c r="E617" s="20"/>
      <c r="F617" s="15"/>
    </row>
    <row r="618">
      <c r="A618" s="17"/>
      <c r="B618" s="17"/>
      <c r="C618" s="17"/>
      <c r="D618" s="20"/>
      <c r="E618" s="20"/>
      <c r="F618" s="15"/>
    </row>
    <row r="619">
      <c r="A619" s="17"/>
      <c r="B619" s="17"/>
      <c r="C619" s="17"/>
      <c r="D619" s="20"/>
      <c r="E619" s="20"/>
      <c r="F619" s="15"/>
    </row>
    <row r="620">
      <c r="A620" s="17"/>
      <c r="B620" s="17"/>
      <c r="C620" s="17"/>
      <c r="D620" s="20"/>
      <c r="E620" s="20"/>
      <c r="F620" s="15"/>
    </row>
    <row r="621">
      <c r="A621" s="17"/>
      <c r="B621" s="17"/>
      <c r="C621" s="17"/>
      <c r="D621" s="20"/>
      <c r="E621" s="20"/>
      <c r="F621" s="15"/>
    </row>
    <row r="622">
      <c r="A622" s="17"/>
      <c r="B622" s="17"/>
      <c r="C622" s="17"/>
      <c r="D622" s="20"/>
      <c r="E622" s="20"/>
      <c r="F622" s="15"/>
    </row>
    <row r="623">
      <c r="A623" s="17"/>
      <c r="B623" s="17"/>
      <c r="C623" s="17"/>
      <c r="D623" s="20"/>
      <c r="E623" s="20"/>
      <c r="F623" s="15"/>
    </row>
    <row r="624">
      <c r="A624" s="17"/>
      <c r="B624" s="17"/>
      <c r="C624" s="17"/>
      <c r="D624" s="20"/>
      <c r="E624" s="20"/>
      <c r="F624" s="15"/>
    </row>
    <row r="625">
      <c r="A625" s="17"/>
      <c r="B625" s="17"/>
      <c r="C625" s="17"/>
      <c r="D625" s="20"/>
      <c r="E625" s="20"/>
      <c r="F625" s="15"/>
    </row>
    <row r="626">
      <c r="A626" s="17"/>
      <c r="B626" s="17"/>
      <c r="C626" s="17"/>
      <c r="D626" s="20"/>
      <c r="E626" s="20"/>
      <c r="F626" s="15"/>
    </row>
    <row r="627">
      <c r="A627" s="17"/>
      <c r="B627" s="17"/>
      <c r="C627" s="17"/>
      <c r="D627" s="20"/>
      <c r="E627" s="20"/>
      <c r="F627" s="15"/>
    </row>
    <row r="628">
      <c r="A628" s="17"/>
      <c r="B628" s="17"/>
      <c r="C628" s="17"/>
      <c r="D628" s="20"/>
      <c r="E628" s="20"/>
      <c r="F628" s="15"/>
    </row>
    <row r="629">
      <c r="A629" s="17"/>
      <c r="B629" s="17"/>
      <c r="C629" s="17"/>
      <c r="D629" s="20"/>
      <c r="E629" s="20"/>
      <c r="F629" s="15"/>
    </row>
    <row r="630">
      <c r="A630" s="17"/>
      <c r="B630" s="17"/>
      <c r="C630" s="17"/>
      <c r="D630" s="20"/>
      <c r="E630" s="20"/>
      <c r="F630" s="15"/>
    </row>
    <row r="631">
      <c r="A631" s="17"/>
      <c r="B631" s="17"/>
      <c r="C631" s="17"/>
      <c r="D631" s="20"/>
      <c r="E631" s="20"/>
      <c r="F631" s="15"/>
    </row>
    <row r="632">
      <c r="A632" s="17"/>
      <c r="B632" s="17"/>
      <c r="C632" s="17"/>
      <c r="D632" s="20"/>
      <c r="E632" s="20"/>
      <c r="F632" s="15"/>
    </row>
    <row r="633">
      <c r="A633" s="17"/>
      <c r="B633" s="17"/>
      <c r="C633" s="17"/>
      <c r="D633" s="20"/>
      <c r="E633" s="20"/>
      <c r="F633" s="15"/>
    </row>
    <row r="634">
      <c r="A634" s="17"/>
      <c r="B634" s="17"/>
      <c r="C634" s="17"/>
      <c r="D634" s="20"/>
      <c r="E634" s="20"/>
      <c r="F634" s="15"/>
    </row>
    <row r="635">
      <c r="A635" s="17"/>
      <c r="B635" s="17"/>
      <c r="C635" s="17"/>
      <c r="D635" s="20"/>
      <c r="E635" s="20"/>
      <c r="F635" s="15"/>
    </row>
    <row r="636">
      <c r="A636" s="17"/>
      <c r="B636" s="17"/>
      <c r="C636" s="17"/>
      <c r="D636" s="20"/>
      <c r="E636" s="20"/>
      <c r="F636" s="15"/>
    </row>
    <row r="637">
      <c r="A637" s="17"/>
      <c r="B637" s="17"/>
      <c r="C637" s="17"/>
      <c r="D637" s="20"/>
      <c r="E637" s="20"/>
      <c r="F637" s="15"/>
    </row>
    <row r="638">
      <c r="A638" s="17"/>
      <c r="B638" s="17"/>
      <c r="C638" s="17"/>
      <c r="D638" s="20"/>
      <c r="E638" s="20"/>
      <c r="F638" s="15"/>
    </row>
    <row r="639">
      <c r="A639" s="17"/>
      <c r="B639" s="17"/>
      <c r="C639" s="17"/>
      <c r="D639" s="20"/>
      <c r="E639" s="20"/>
      <c r="F639" s="15"/>
    </row>
    <row r="640">
      <c r="A640" s="17"/>
      <c r="B640" s="17"/>
      <c r="C640" s="17"/>
      <c r="D640" s="20"/>
      <c r="E640" s="20"/>
      <c r="F640" s="15"/>
    </row>
    <row r="641">
      <c r="A641" s="17"/>
      <c r="B641" s="17"/>
      <c r="C641" s="17"/>
      <c r="D641" s="20"/>
      <c r="E641" s="20"/>
      <c r="F641" s="15"/>
    </row>
    <row r="642">
      <c r="A642" s="17"/>
      <c r="B642" s="17"/>
      <c r="C642" s="17"/>
      <c r="D642" s="20"/>
      <c r="E642" s="20"/>
      <c r="F642" s="15"/>
    </row>
    <row r="643">
      <c r="A643" s="17"/>
      <c r="B643" s="17"/>
      <c r="C643" s="17"/>
      <c r="D643" s="20"/>
      <c r="E643" s="20"/>
      <c r="F643" s="15"/>
    </row>
    <row r="644">
      <c r="A644" s="17"/>
      <c r="B644" s="17"/>
      <c r="C644" s="17"/>
      <c r="D644" s="20"/>
      <c r="E644" s="20"/>
      <c r="F644" s="15"/>
    </row>
    <row r="645">
      <c r="A645" s="17"/>
      <c r="B645" s="17"/>
      <c r="C645" s="17"/>
      <c r="D645" s="20"/>
      <c r="E645" s="20"/>
      <c r="F645" s="15"/>
    </row>
    <row r="646">
      <c r="A646" s="17"/>
      <c r="B646" s="17"/>
      <c r="C646" s="17"/>
      <c r="D646" s="20"/>
      <c r="E646" s="20"/>
      <c r="F646" s="15"/>
    </row>
    <row r="647">
      <c r="A647" s="17"/>
      <c r="B647" s="17"/>
      <c r="C647" s="17"/>
      <c r="D647" s="20"/>
      <c r="E647" s="20"/>
      <c r="F647" s="15"/>
    </row>
    <row r="648">
      <c r="A648" s="17"/>
      <c r="B648" s="17"/>
      <c r="C648" s="17"/>
      <c r="D648" s="20"/>
      <c r="E648" s="20"/>
      <c r="F648" s="15"/>
    </row>
    <row r="649">
      <c r="A649" s="17"/>
      <c r="B649" s="17"/>
      <c r="C649" s="17"/>
      <c r="D649" s="20"/>
      <c r="E649" s="20"/>
      <c r="F649" s="15"/>
    </row>
    <row r="650">
      <c r="A650" s="17"/>
      <c r="B650" s="17"/>
      <c r="C650" s="17"/>
      <c r="D650" s="20"/>
      <c r="E650" s="20"/>
      <c r="F650" s="15"/>
    </row>
    <row r="651">
      <c r="A651" s="17"/>
      <c r="B651" s="17"/>
      <c r="C651" s="17"/>
      <c r="D651" s="20"/>
      <c r="E651" s="20"/>
      <c r="F651" s="15"/>
    </row>
    <row r="652">
      <c r="A652" s="17"/>
      <c r="B652" s="17"/>
      <c r="C652" s="17"/>
      <c r="D652" s="20"/>
      <c r="E652" s="20"/>
      <c r="F652" s="15"/>
    </row>
    <row r="653">
      <c r="A653" s="17"/>
      <c r="B653" s="17"/>
      <c r="C653" s="17"/>
      <c r="D653" s="20"/>
      <c r="E653" s="20"/>
      <c r="F653" s="15"/>
    </row>
    <row r="654">
      <c r="A654" s="17"/>
      <c r="B654" s="17"/>
      <c r="C654" s="17"/>
      <c r="D654" s="20"/>
      <c r="E654" s="20"/>
      <c r="F654" s="15"/>
    </row>
    <row r="655">
      <c r="A655" s="17"/>
      <c r="B655" s="17"/>
      <c r="C655" s="17"/>
      <c r="D655" s="20"/>
      <c r="E655" s="20"/>
      <c r="F655" s="15"/>
    </row>
    <row r="656">
      <c r="A656" s="17"/>
      <c r="B656" s="17"/>
      <c r="C656" s="17"/>
      <c r="D656" s="20"/>
      <c r="E656" s="20"/>
      <c r="F656" s="15"/>
    </row>
    <row r="657">
      <c r="A657" s="17"/>
      <c r="B657" s="17"/>
      <c r="C657" s="17"/>
      <c r="D657" s="20"/>
      <c r="E657" s="20"/>
      <c r="F657" s="15"/>
    </row>
    <row r="658">
      <c r="A658" s="17"/>
      <c r="B658" s="17"/>
      <c r="C658" s="17"/>
      <c r="D658" s="20"/>
      <c r="E658" s="20"/>
      <c r="F658" s="15"/>
    </row>
    <row r="659">
      <c r="A659" s="17"/>
      <c r="B659" s="17"/>
      <c r="C659" s="17"/>
      <c r="D659" s="20"/>
      <c r="E659" s="20"/>
      <c r="F659" s="15"/>
    </row>
    <row r="660">
      <c r="A660" s="17"/>
      <c r="B660" s="17"/>
      <c r="C660" s="17"/>
      <c r="D660" s="20"/>
      <c r="E660" s="20"/>
      <c r="F660" s="15"/>
    </row>
    <row r="661">
      <c r="A661" s="17"/>
      <c r="B661" s="17"/>
      <c r="C661" s="17"/>
      <c r="D661" s="20"/>
      <c r="E661" s="20"/>
      <c r="F661" s="15"/>
    </row>
    <row r="662">
      <c r="A662" s="17"/>
      <c r="B662" s="17"/>
      <c r="C662" s="17"/>
      <c r="D662" s="20"/>
      <c r="E662" s="20"/>
      <c r="F662" s="15"/>
    </row>
    <row r="663">
      <c r="A663" s="17"/>
      <c r="B663" s="17"/>
      <c r="C663" s="17"/>
      <c r="D663" s="20"/>
      <c r="E663" s="20"/>
      <c r="F663" s="15"/>
    </row>
    <row r="664">
      <c r="A664" s="17"/>
      <c r="B664" s="17"/>
      <c r="C664" s="17"/>
      <c r="D664" s="20"/>
      <c r="E664" s="20"/>
      <c r="F664" s="15"/>
    </row>
    <row r="665">
      <c r="A665" s="17"/>
      <c r="B665" s="17"/>
      <c r="C665" s="17"/>
      <c r="D665" s="20"/>
      <c r="E665" s="20"/>
      <c r="F665" s="15"/>
    </row>
    <row r="666">
      <c r="A666" s="17"/>
      <c r="B666" s="17"/>
      <c r="C666" s="17"/>
      <c r="D666" s="20"/>
      <c r="E666" s="20"/>
      <c r="F666" s="15"/>
    </row>
    <row r="667">
      <c r="A667" s="17"/>
      <c r="B667" s="17"/>
      <c r="C667" s="17"/>
      <c r="D667" s="20"/>
      <c r="E667" s="20"/>
      <c r="F667" s="15"/>
    </row>
    <row r="668">
      <c r="A668" s="17"/>
      <c r="B668" s="17"/>
      <c r="C668" s="17"/>
      <c r="D668" s="20"/>
      <c r="E668" s="20"/>
      <c r="F668" s="15"/>
    </row>
    <row r="669">
      <c r="A669" s="17"/>
      <c r="B669" s="17"/>
      <c r="C669" s="17"/>
      <c r="D669" s="20"/>
      <c r="E669" s="20"/>
      <c r="F669" s="15"/>
    </row>
    <row r="670">
      <c r="A670" s="17"/>
      <c r="B670" s="17"/>
      <c r="C670" s="17"/>
      <c r="D670" s="20"/>
      <c r="E670" s="20"/>
      <c r="F670" s="15"/>
    </row>
    <row r="671">
      <c r="A671" s="17"/>
      <c r="B671" s="17"/>
      <c r="C671" s="17"/>
      <c r="D671" s="20"/>
      <c r="E671" s="20"/>
      <c r="F671" s="15"/>
    </row>
    <row r="672">
      <c r="A672" s="17"/>
      <c r="B672" s="17"/>
      <c r="C672" s="17"/>
      <c r="D672" s="20"/>
      <c r="E672" s="20"/>
      <c r="F672" s="15"/>
    </row>
    <row r="673">
      <c r="A673" s="17"/>
      <c r="B673" s="17"/>
      <c r="C673" s="17"/>
      <c r="D673" s="20"/>
      <c r="E673" s="20"/>
      <c r="F673" s="15"/>
    </row>
    <row r="674">
      <c r="A674" s="17"/>
      <c r="B674" s="17"/>
      <c r="C674" s="17"/>
      <c r="D674" s="20"/>
      <c r="E674" s="20"/>
      <c r="F674" s="15"/>
    </row>
    <row r="675">
      <c r="A675" s="17"/>
      <c r="B675" s="17"/>
      <c r="C675" s="17"/>
      <c r="D675" s="20"/>
      <c r="E675" s="20"/>
      <c r="F675" s="15"/>
    </row>
    <row r="676">
      <c r="A676" s="17"/>
      <c r="B676" s="17"/>
      <c r="C676" s="17"/>
      <c r="D676" s="20"/>
      <c r="E676" s="20"/>
      <c r="F676" s="15"/>
    </row>
    <row r="677">
      <c r="A677" s="17"/>
      <c r="B677" s="17"/>
      <c r="C677" s="17"/>
      <c r="D677" s="20"/>
      <c r="E677" s="20"/>
      <c r="F677" s="15"/>
    </row>
    <row r="678">
      <c r="A678" s="17"/>
      <c r="B678" s="17"/>
      <c r="C678" s="17"/>
      <c r="D678" s="20"/>
      <c r="E678" s="20"/>
      <c r="F678" s="15"/>
    </row>
    <row r="679">
      <c r="A679" s="17"/>
      <c r="B679" s="17"/>
      <c r="C679" s="17"/>
      <c r="D679" s="20"/>
      <c r="E679" s="20"/>
      <c r="F679" s="15"/>
    </row>
    <row r="680">
      <c r="A680" s="17"/>
      <c r="B680" s="17"/>
      <c r="C680" s="17"/>
      <c r="D680" s="20"/>
      <c r="E680" s="20"/>
      <c r="F680" s="15"/>
    </row>
    <row r="681">
      <c r="A681" s="17"/>
      <c r="B681" s="17"/>
      <c r="C681" s="17"/>
      <c r="D681" s="20"/>
      <c r="E681" s="20"/>
      <c r="F681" s="15"/>
    </row>
    <row r="682">
      <c r="A682" s="17"/>
      <c r="B682" s="17"/>
      <c r="C682" s="17"/>
      <c r="D682" s="20"/>
      <c r="E682" s="20"/>
      <c r="F682" s="15"/>
    </row>
    <row r="683">
      <c r="A683" s="17"/>
      <c r="B683" s="17"/>
      <c r="C683" s="17"/>
      <c r="D683" s="20"/>
      <c r="E683" s="20"/>
      <c r="F683" s="15"/>
    </row>
    <row r="684">
      <c r="A684" s="17"/>
      <c r="B684" s="17"/>
      <c r="C684" s="17"/>
      <c r="D684" s="20"/>
      <c r="E684" s="20"/>
      <c r="F684" s="15"/>
    </row>
    <row r="685">
      <c r="A685" s="17"/>
      <c r="B685" s="17"/>
      <c r="C685" s="17"/>
      <c r="D685" s="20"/>
      <c r="E685" s="20"/>
      <c r="F685" s="15"/>
    </row>
    <row r="686">
      <c r="A686" s="17"/>
      <c r="B686" s="17"/>
      <c r="C686" s="17"/>
      <c r="D686" s="20"/>
      <c r="E686" s="20"/>
      <c r="F686" s="15"/>
    </row>
    <row r="687">
      <c r="A687" s="17"/>
      <c r="B687" s="17"/>
      <c r="C687" s="17"/>
      <c r="D687" s="20"/>
      <c r="E687" s="20"/>
      <c r="F687" s="15"/>
    </row>
    <row r="688">
      <c r="A688" s="17"/>
      <c r="B688" s="17"/>
      <c r="C688" s="17"/>
      <c r="D688" s="20"/>
      <c r="E688" s="20"/>
      <c r="F688" s="15"/>
    </row>
    <row r="689">
      <c r="A689" s="17"/>
      <c r="B689" s="17"/>
      <c r="C689" s="17"/>
      <c r="D689" s="20"/>
      <c r="E689" s="20"/>
      <c r="F689" s="15"/>
    </row>
    <row r="690">
      <c r="A690" s="17"/>
      <c r="B690" s="17"/>
      <c r="C690" s="17"/>
      <c r="D690" s="20"/>
      <c r="E690" s="20"/>
      <c r="F690" s="15"/>
    </row>
    <row r="691">
      <c r="A691" s="17"/>
      <c r="B691" s="17"/>
      <c r="C691" s="17"/>
      <c r="D691" s="20"/>
      <c r="E691" s="20"/>
      <c r="F691" s="15"/>
    </row>
    <row r="692">
      <c r="A692" s="17"/>
      <c r="B692" s="17"/>
      <c r="C692" s="17"/>
      <c r="D692" s="20"/>
      <c r="E692" s="20"/>
      <c r="F692" s="15"/>
    </row>
    <row r="693">
      <c r="A693" s="17"/>
      <c r="B693" s="17"/>
      <c r="C693" s="17"/>
      <c r="D693" s="20"/>
      <c r="E693" s="20"/>
      <c r="F693" s="15"/>
    </row>
    <row r="694">
      <c r="A694" s="17"/>
      <c r="B694" s="17"/>
      <c r="C694" s="17"/>
      <c r="D694" s="20"/>
      <c r="E694" s="20"/>
      <c r="F694" s="15"/>
    </row>
    <row r="695">
      <c r="A695" s="17"/>
      <c r="B695" s="17"/>
      <c r="C695" s="17"/>
      <c r="D695" s="20"/>
      <c r="E695" s="20"/>
      <c r="F695" s="15"/>
    </row>
    <row r="696">
      <c r="A696" s="17"/>
      <c r="B696" s="17"/>
      <c r="C696" s="17"/>
      <c r="D696" s="20"/>
      <c r="E696" s="20"/>
      <c r="F696" s="15"/>
    </row>
    <row r="697">
      <c r="A697" s="17"/>
      <c r="B697" s="17"/>
      <c r="C697" s="17"/>
      <c r="D697" s="20"/>
      <c r="E697" s="20"/>
      <c r="F697" s="15"/>
    </row>
    <row r="698">
      <c r="A698" s="17"/>
      <c r="B698" s="17"/>
      <c r="C698" s="17"/>
      <c r="D698" s="20"/>
      <c r="E698" s="20"/>
      <c r="F698" s="15"/>
    </row>
    <row r="699">
      <c r="A699" s="17"/>
      <c r="B699" s="17"/>
      <c r="C699" s="17"/>
      <c r="D699" s="20"/>
      <c r="E699" s="20"/>
      <c r="F699" s="15"/>
    </row>
    <row r="700">
      <c r="A700" s="17"/>
      <c r="B700" s="17"/>
      <c r="C700" s="17"/>
      <c r="D700" s="20"/>
      <c r="E700" s="20"/>
      <c r="F700" s="15"/>
    </row>
    <row r="701">
      <c r="A701" s="17"/>
      <c r="B701" s="17"/>
      <c r="C701" s="17"/>
      <c r="D701" s="20"/>
      <c r="E701" s="20"/>
      <c r="F701" s="15"/>
    </row>
    <row r="702">
      <c r="A702" s="17"/>
      <c r="B702" s="17"/>
      <c r="C702" s="17"/>
      <c r="D702" s="20"/>
      <c r="E702" s="20"/>
      <c r="F702" s="15"/>
    </row>
    <row r="703">
      <c r="A703" s="17"/>
      <c r="B703" s="17"/>
      <c r="C703" s="17"/>
      <c r="D703" s="20"/>
      <c r="E703" s="20"/>
      <c r="F703" s="15"/>
    </row>
    <row r="704">
      <c r="A704" s="17"/>
      <c r="B704" s="17"/>
      <c r="C704" s="17"/>
      <c r="D704" s="20"/>
      <c r="E704" s="20"/>
      <c r="F704" s="15"/>
    </row>
    <row r="705">
      <c r="A705" s="17"/>
      <c r="B705" s="17"/>
      <c r="C705" s="17"/>
      <c r="D705" s="20"/>
      <c r="E705" s="20"/>
      <c r="F705" s="15"/>
    </row>
    <row r="706">
      <c r="A706" s="17"/>
      <c r="B706" s="17"/>
      <c r="C706" s="17"/>
      <c r="D706" s="20"/>
      <c r="E706" s="20"/>
      <c r="F706" s="15"/>
    </row>
    <row r="707">
      <c r="A707" s="17"/>
      <c r="B707" s="17"/>
      <c r="C707" s="17"/>
      <c r="D707" s="20"/>
      <c r="E707" s="20"/>
      <c r="F707" s="15"/>
    </row>
    <row r="708">
      <c r="A708" s="17"/>
      <c r="B708" s="17"/>
      <c r="C708" s="17"/>
      <c r="D708" s="20"/>
      <c r="E708" s="20"/>
      <c r="F708" s="15"/>
    </row>
    <row r="709">
      <c r="A709" s="17"/>
      <c r="B709" s="17"/>
      <c r="C709" s="17"/>
      <c r="D709" s="20"/>
      <c r="E709" s="20"/>
      <c r="F709" s="15"/>
    </row>
    <row r="710">
      <c r="A710" s="17"/>
      <c r="B710" s="17"/>
      <c r="C710" s="17"/>
      <c r="D710" s="20"/>
      <c r="E710" s="20"/>
      <c r="F710" s="15"/>
    </row>
    <row r="711">
      <c r="A711" s="17"/>
      <c r="B711" s="17"/>
      <c r="C711" s="17"/>
      <c r="D711" s="20"/>
      <c r="E711" s="20"/>
      <c r="F711" s="15"/>
    </row>
    <row r="712">
      <c r="A712" s="17"/>
      <c r="B712" s="17"/>
      <c r="C712" s="17"/>
      <c r="D712" s="20"/>
      <c r="E712" s="20"/>
      <c r="F712" s="15"/>
    </row>
    <row r="713">
      <c r="A713" s="17"/>
      <c r="B713" s="17"/>
      <c r="C713" s="17"/>
      <c r="D713" s="20"/>
      <c r="E713" s="20"/>
      <c r="F713" s="15"/>
    </row>
    <row r="714">
      <c r="A714" s="17"/>
      <c r="B714" s="17"/>
      <c r="C714" s="17"/>
      <c r="D714" s="20"/>
      <c r="E714" s="20"/>
      <c r="F714" s="15"/>
    </row>
    <row r="715">
      <c r="A715" s="17"/>
      <c r="B715" s="17"/>
      <c r="C715" s="17"/>
      <c r="D715" s="20"/>
      <c r="E715" s="20"/>
      <c r="F715" s="15"/>
    </row>
    <row r="716">
      <c r="A716" s="17"/>
      <c r="B716" s="17"/>
      <c r="C716" s="17"/>
      <c r="D716" s="20"/>
      <c r="E716" s="20"/>
      <c r="F716" s="15"/>
    </row>
    <row r="717">
      <c r="A717" s="17"/>
      <c r="B717" s="17"/>
      <c r="C717" s="17"/>
      <c r="D717" s="20"/>
      <c r="E717" s="20"/>
      <c r="F717" s="15"/>
    </row>
    <row r="718">
      <c r="A718" s="17"/>
      <c r="B718" s="17"/>
      <c r="C718" s="17"/>
      <c r="D718" s="20"/>
      <c r="E718" s="20"/>
      <c r="F718" s="15"/>
    </row>
    <row r="719">
      <c r="A719" s="17"/>
      <c r="B719" s="17"/>
      <c r="C719" s="17"/>
      <c r="D719" s="20"/>
      <c r="E719" s="20"/>
      <c r="F719" s="15"/>
    </row>
    <row r="720">
      <c r="A720" s="17"/>
      <c r="B720" s="17"/>
      <c r="C720" s="17"/>
      <c r="D720" s="20"/>
      <c r="E720" s="20"/>
      <c r="F720" s="15"/>
    </row>
    <row r="721">
      <c r="A721" s="17"/>
      <c r="B721" s="17"/>
      <c r="C721" s="17"/>
      <c r="D721" s="20"/>
      <c r="E721" s="20"/>
      <c r="F721" s="15"/>
    </row>
    <row r="722">
      <c r="A722" s="17"/>
      <c r="B722" s="17"/>
      <c r="C722" s="17"/>
      <c r="D722" s="20"/>
      <c r="E722" s="20"/>
      <c r="F722" s="15"/>
    </row>
    <row r="723">
      <c r="A723" s="17"/>
      <c r="B723" s="17"/>
      <c r="C723" s="17"/>
      <c r="D723" s="20"/>
      <c r="E723" s="20"/>
      <c r="F723" s="15"/>
    </row>
    <row r="724">
      <c r="A724" s="17"/>
      <c r="B724" s="17"/>
      <c r="C724" s="17"/>
      <c r="D724" s="20"/>
      <c r="E724" s="20"/>
      <c r="F724" s="15"/>
    </row>
    <row r="725">
      <c r="A725" s="17"/>
      <c r="B725" s="17"/>
      <c r="C725" s="17"/>
      <c r="D725" s="20"/>
      <c r="E725" s="20"/>
      <c r="F725" s="15"/>
    </row>
    <row r="726">
      <c r="A726" s="17"/>
      <c r="B726" s="17"/>
      <c r="C726" s="17"/>
      <c r="D726" s="20"/>
      <c r="E726" s="20"/>
      <c r="F726" s="15"/>
    </row>
    <row r="727">
      <c r="A727" s="17"/>
      <c r="B727" s="17"/>
      <c r="C727" s="17"/>
      <c r="D727" s="20"/>
      <c r="E727" s="20"/>
      <c r="F727" s="15"/>
    </row>
    <row r="728">
      <c r="A728" s="17"/>
      <c r="B728" s="17"/>
      <c r="C728" s="17"/>
      <c r="D728" s="20"/>
      <c r="E728" s="20"/>
      <c r="F728" s="15"/>
    </row>
    <row r="729">
      <c r="A729" s="17"/>
      <c r="B729" s="17"/>
      <c r="C729" s="17"/>
      <c r="D729" s="20"/>
      <c r="E729" s="20"/>
      <c r="F729" s="15"/>
    </row>
    <row r="730">
      <c r="A730" s="17"/>
      <c r="B730" s="17"/>
      <c r="C730" s="17"/>
      <c r="D730" s="20"/>
      <c r="E730" s="20"/>
      <c r="F730" s="15"/>
    </row>
    <row r="731">
      <c r="A731" s="17"/>
      <c r="B731" s="17"/>
      <c r="C731" s="17"/>
      <c r="D731" s="20"/>
      <c r="E731" s="20"/>
      <c r="F731" s="15"/>
    </row>
    <row r="732">
      <c r="A732" s="17"/>
      <c r="B732" s="17"/>
      <c r="C732" s="17"/>
      <c r="D732" s="20"/>
      <c r="E732" s="20"/>
      <c r="F732" s="15"/>
    </row>
    <row r="733">
      <c r="A733" s="17"/>
      <c r="B733" s="17"/>
      <c r="C733" s="17"/>
      <c r="D733" s="20"/>
      <c r="E733" s="20"/>
      <c r="F733" s="15"/>
    </row>
    <row r="734">
      <c r="A734" s="17"/>
      <c r="B734" s="17"/>
      <c r="C734" s="17"/>
      <c r="D734" s="20"/>
      <c r="E734" s="20"/>
      <c r="F734" s="15"/>
    </row>
    <row r="735">
      <c r="A735" s="17"/>
      <c r="B735" s="17"/>
      <c r="C735" s="17"/>
      <c r="D735" s="20"/>
      <c r="E735" s="20"/>
      <c r="F735" s="15"/>
    </row>
    <row r="736">
      <c r="A736" s="17"/>
      <c r="B736" s="17"/>
      <c r="C736" s="17"/>
      <c r="D736" s="20"/>
      <c r="E736" s="20"/>
      <c r="F736" s="15"/>
    </row>
    <row r="737">
      <c r="A737" s="17"/>
      <c r="B737" s="17"/>
      <c r="C737" s="17"/>
      <c r="D737" s="20"/>
      <c r="E737" s="20"/>
      <c r="F737" s="15"/>
    </row>
    <row r="738">
      <c r="A738" s="17"/>
      <c r="B738" s="17"/>
      <c r="C738" s="17"/>
      <c r="D738" s="20"/>
      <c r="E738" s="20"/>
      <c r="F738" s="15"/>
    </row>
    <row r="739">
      <c r="A739" s="17"/>
      <c r="B739" s="17"/>
      <c r="C739" s="17"/>
      <c r="D739" s="20"/>
      <c r="E739" s="20"/>
      <c r="F739" s="15"/>
    </row>
    <row r="740">
      <c r="A740" s="17"/>
      <c r="B740" s="17"/>
      <c r="C740" s="17"/>
      <c r="D740" s="20"/>
      <c r="E740" s="20"/>
      <c r="F740" s="15"/>
    </row>
    <row r="741">
      <c r="A741" s="17"/>
      <c r="B741" s="17"/>
      <c r="C741" s="17"/>
      <c r="D741" s="20"/>
      <c r="E741" s="20"/>
      <c r="F741" s="15"/>
    </row>
    <row r="742">
      <c r="A742" s="17"/>
      <c r="B742" s="17"/>
      <c r="C742" s="17"/>
      <c r="D742" s="20"/>
      <c r="E742" s="20"/>
      <c r="F742" s="15"/>
    </row>
    <row r="743">
      <c r="A743" s="17"/>
      <c r="B743" s="17"/>
      <c r="C743" s="17"/>
      <c r="D743" s="20"/>
      <c r="E743" s="20"/>
      <c r="F743" s="15"/>
    </row>
    <row r="744">
      <c r="A744" s="17"/>
      <c r="B744" s="17"/>
      <c r="C744" s="17"/>
      <c r="D744" s="20"/>
      <c r="E744" s="20"/>
      <c r="F744" s="15"/>
    </row>
    <row r="745">
      <c r="A745" s="17"/>
      <c r="B745" s="17"/>
      <c r="C745" s="17"/>
      <c r="D745" s="20"/>
      <c r="E745" s="20"/>
      <c r="F745" s="15"/>
    </row>
    <row r="746">
      <c r="A746" s="17"/>
      <c r="B746" s="17"/>
      <c r="C746" s="17"/>
      <c r="D746" s="20"/>
      <c r="E746" s="20"/>
      <c r="F746" s="15"/>
    </row>
    <row r="747">
      <c r="A747" s="17"/>
      <c r="B747" s="17"/>
      <c r="C747" s="17"/>
      <c r="D747" s="20"/>
      <c r="E747" s="20"/>
      <c r="F747" s="15"/>
    </row>
    <row r="748">
      <c r="A748" s="17"/>
      <c r="B748" s="17"/>
      <c r="C748" s="17"/>
      <c r="D748" s="20"/>
      <c r="E748" s="20"/>
      <c r="F748" s="15"/>
    </row>
    <row r="749">
      <c r="A749" s="17"/>
      <c r="B749" s="17"/>
      <c r="C749" s="17"/>
      <c r="D749" s="20"/>
      <c r="E749" s="20"/>
      <c r="F749" s="15"/>
    </row>
    <row r="750">
      <c r="A750" s="17"/>
      <c r="B750" s="17"/>
      <c r="C750" s="17"/>
      <c r="D750" s="20"/>
      <c r="E750" s="20"/>
      <c r="F750" s="15"/>
    </row>
    <row r="751">
      <c r="A751" s="17"/>
      <c r="B751" s="17"/>
      <c r="C751" s="17"/>
      <c r="D751" s="20"/>
      <c r="E751" s="20"/>
      <c r="F751" s="15"/>
    </row>
    <row r="752">
      <c r="A752" s="17"/>
      <c r="B752" s="17"/>
      <c r="C752" s="17"/>
      <c r="D752" s="20"/>
      <c r="E752" s="20"/>
      <c r="F752" s="15"/>
    </row>
    <row r="753">
      <c r="A753" s="17"/>
      <c r="B753" s="17"/>
      <c r="C753" s="17"/>
      <c r="D753" s="20"/>
      <c r="E753" s="20"/>
      <c r="F753" s="15"/>
    </row>
    <row r="754">
      <c r="A754" s="17"/>
      <c r="B754" s="17"/>
      <c r="C754" s="17"/>
      <c r="D754" s="20"/>
      <c r="E754" s="20"/>
      <c r="F754" s="15"/>
    </row>
    <row r="755">
      <c r="A755" s="17"/>
      <c r="B755" s="17"/>
      <c r="C755" s="17"/>
      <c r="D755" s="20"/>
      <c r="E755" s="20"/>
      <c r="F755" s="15"/>
    </row>
    <row r="756">
      <c r="A756" s="17"/>
      <c r="B756" s="17"/>
      <c r="C756" s="17"/>
      <c r="D756" s="20"/>
      <c r="E756" s="20"/>
      <c r="F756" s="15"/>
    </row>
    <row r="757">
      <c r="A757" s="17"/>
      <c r="B757" s="17"/>
      <c r="C757" s="17"/>
      <c r="D757" s="20"/>
      <c r="E757" s="20"/>
      <c r="F757" s="15"/>
    </row>
    <row r="758">
      <c r="A758" s="17"/>
      <c r="B758" s="17"/>
      <c r="C758" s="17"/>
      <c r="D758" s="20"/>
      <c r="E758" s="20"/>
      <c r="F758" s="15"/>
    </row>
    <row r="759">
      <c r="A759" s="17"/>
      <c r="B759" s="17"/>
      <c r="C759" s="17"/>
      <c r="D759" s="20"/>
      <c r="E759" s="20"/>
      <c r="F759" s="15"/>
    </row>
    <row r="760">
      <c r="A760" s="17"/>
      <c r="B760" s="17"/>
      <c r="C760" s="17"/>
      <c r="D760" s="20"/>
      <c r="E760" s="20"/>
      <c r="F760" s="15"/>
    </row>
    <row r="761">
      <c r="A761" s="17"/>
      <c r="B761" s="17"/>
      <c r="C761" s="17"/>
      <c r="D761" s="20"/>
      <c r="E761" s="20"/>
      <c r="F761" s="15"/>
    </row>
    <row r="762">
      <c r="A762" s="17"/>
      <c r="B762" s="17"/>
      <c r="C762" s="17"/>
      <c r="D762" s="20"/>
      <c r="E762" s="20"/>
      <c r="F762" s="15"/>
    </row>
    <row r="763">
      <c r="A763" s="17"/>
      <c r="B763" s="17"/>
      <c r="C763" s="17"/>
      <c r="D763" s="20"/>
      <c r="E763" s="20"/>
      <c r="F763" s="15"/>
    </row>
    <row r="764">
      <c r="A764" s="17"/>
      <c r="B764" s="17"/>
      <c r="C764" s="17"/>
      <c r="D764" s="20"/>
      <c r="E764" s="20"/>
      <c r="F764" s="15"/>
    </row>
    <row r="765">
      <c r="A765" s="17"/>
      <c r="B765" s="17"/>
      <c r="C765" s="17"/>
      <c r="D765" s="20"/>
      <c r="E765" s="20"/>
      <c r="F765" s="15"/>
    </row>
    <row r="766">
      <c r="A766" s="17"/>
      <c r="B766" s="17"/>
      <c r="C766" s="17"/>
      <c r="D766" s="20"/>
      <c r="E766" s="20"/>
      <c r="F766" s="15"/>
    </row>
    <row r="767">
      <c r="A767" s="17"/>
      <c r="B767" s="17"/>
      <c r="C767" s="17"/>
      <c r="D767" s="20"/>
      <c r="E767" s="20"/>
      <c r="F767" s="15"/>
    </row>
    <row r="768">
      <c r="A768" s="17"/>
      <c r="B768" s="17"/>
      <c r="C768" s="17"/>
      <c r="D768" s="20"/>
      <c r="E768" s="20"/>
      <c r="F768" s="15"/>
    </row>
    <row r="769">
      <c r="A769" s="17"/>
      <c r="B769" s="17"/>
      <c r="C769" s="17"/>
      <c r="D769" s="20"/>
      <c r="E769" s="20"/>
      <c r="F769" s="15"/>
    </row>
    <row r="770">
      <c r="A770" s="17"/>
      <c r="B770" s="17"/>
      <c r="C770" s="17"/>
      <c r="D770" s="20"/>
      <c r="E770" s="20"/>
      <c r="F770" s="15"/>
    </row>
    <row r="771">
      <c r="A771" s="17"/>
      <c r="B771" s="17"/>
      <c r="C771" s="17"/>
      <c r="D771" s="20"/>
      <c r="E771" s="20"/>
      <c r="F771" s="15"/>
    </row>
    <row r="772">
      <c r="A772" s="17"/>
      <c r="B772" s="17"/>
      <c r="C772" s="17"/>
      <c r="D772" s="20"/>
      <c r="E772" s="20"/>
      <c r="F772" s="15"/>
    </row>
    <row r="773">
      <c r="A773" s="17"/>
      <c r="B773" s="17"/>
      <c r="C773" s="17"/>
      <c r="D773" s="20"/>
      <c r="E773" s="20"/>
      <c r="F773" s="15"/>
    </row>
    <row r="774">
      <c r="A774" s="17"/>
      <c r="B774" s="17"/>
      <c r="C774" s="17"/>
      <c r="D774" s="20"/>
      <c r="E774" s="20"/>
      <c r="F774" s="15"/>
    </row>
    <row r="775">
      <c r="A775" s="17"/>
      <c r="B775" s="17"/>
      <c r="C775" s="17"/>
      <c r="D775" s="20"/>
      <c r="E775" s="20"/>
      <c r="F775" s="15"/>
    </row>
    <row r="776">
      <c r="A776" s="17"/>
      <c r="B776" s="17"/>
      <c r="C776" s="17"/>
      <c r="D776" s="20"/>
      <c r="E776" s="20"/>
      <c r="F776" s="15"/>
    </row>
    <row r="777">
      <c r="A777" s="17"/>
      <c r="B777" s="17"/>
      <c r="C777" s="17"/>
      <c r="D777" s="20"/>
      <c r="E777" s="20"/>
      <c r="F777" s="15"/>
    </row>
    <row r="778">
      <c r="A778" s="17"/>
      <c r="B778" s="17"/>
      <c r="C778" s="17"/>
      <c r="D778" s="20"/>
      <c r="E778" s="20"/>
      <c r="F778" s="15"/>
    </row>
    <row r="779">
      <c r="A779" s="17"/>
      <c r="B779" s="17"/>
      <c r="C779" s="17"/>
      <c r="D779" s="20"/>
      <c r="E779" s="20"/>
      <c r="F779" s="15"/>
    </row>
    <row r="780">
      <c r="A780" s="17"/>
      <c r="B780" s="17"/>
      <c r="C780" s="17"/>
      <c r="D780" s="20"/>
      <c r="E780" s="20"/>
      <c r="F780" s="15"/>
    </row>
    <row r="781">
      <c r="A781" s="17"/>
      <c r="B781" s="17"/>
      <c r="C781" s="17"/>
      <c r="D781" s="20"/>
      <c r="E781" s="20"/>
      <c r="F781" s="15"/>
    </row>
    <row r="782">
      <c r="A782" s="17"/>
      <c r="B782" s="17"/>
      <c r="C782" s="17"/>
      <c r="D782" s="20"/>
      <c r="E782" s="20"/>
      <c r="F782" s="15"/>
    </row>
    <row r="783">
      <c r="A783" s="17"/>
      <c r="B783" s="17"/>
      <c r="C783" s="17"/>
      <c r="D783" s="20"/>
      <c r="E783" s="20"/>
      <c r="F783" s="15"/>
    </row>
    <row r="784">
      <c r="A784" s="17"/>
      <c r="B784" s="17"/>
      <c r="C784" s="17"/>
      <c r="D784" s="20"/>
      <c r="E784" s="20"/>
      <c r="F784" s="15"/>
    </row>
    <row r="785">
      <c r="A785" s="17"/>
      <c r="B785" s="17"/>
      <c r="C785" s="17"/>
      <c r="D785" s="20"/>
      <c r="E785" s="20"/>
      <c r="F785" s="15"/>
    </row>
    <row r="786">
      <c r="A786" s="17"/>
      <c r="B786" s="17"/>
      <c r="C786" s="17"/>
      <c r="D786" s="20"/>
      <c r="E786" s="20"/>
      <c r="F786" s="15"/>
    </row>
    <row r="787">
      <c r="A787" s="17"/>
      <c r="B787" s="17"/>
      <c r="C787" s="17"/>
      <c r="D787" s="20"/>
      <c r="E787" s="20"/>
      <c r="F787" s="15"/>
    </row>
    <row r="788">
      <c r="A788" s="17"/>
      <c r="B788" s="17"/>
      <c r="C788" s="17"/>
      <c r="D788" s="20"/>
      <c r="E788" s="20"/>
      <c r="F788" s="15"/>
    </row>
    <row r="789">
      <c r="A789" s="17"/>
      <c r="B789" s="17"/>
      <c r="C789" s="17"/>
      <c r="D789" s="20"/>
      <c r="E789" s="20"/>
      <c r="F789" s="15"/>
    </row>
    <row r="790">
      <c r="A790" s="17"/>
      <c r="B790" s="17"/>
      <c r="C790" s="17"/>
      <c r="D790" s="20"/>
      <c r="E790" s="20"/>
      <c r="F790" s="15"/>
    </row>
    <row r="791">
      <c r="A791" s="17"/>
      <c r="B791" s="17"/>
      <c r="C791" s="17"/>
      <c r="D791" s="20"/>
      <c r="E791" s="20"/>
      <c r="F791" s="15"/>
    </row>
    <row r="792">
      <c r="A792" s="17"/>
      <c r="B792" s="17"/>
      <c r="C792" s="17"/>
      <c r="D792" s="20"/>
      <c r="E792" s="20"/>
      <c r="F792" s="15"/>
    </row>
    <row r="793">
      <c r="A793" s="17"/>
      <c r="B793" s="17"/>
      <c r="C793" s="17"/>
      <c r="D793" s="20"/>
      <c r="E793" s="20"/>
      <c r="F793" s="15"/>
    </row>
    <row r="794">
      <c r="A794" s="17"/>
      <c r="B794" s="17"/>
      <c r="C794" s="17"/>
      <c r="D794" s="20"/>
      <c r="E794" s="20"/>
      <c r="F794" s="15"/>
    </row>
    <row r="795">
      <c r="A795" s="17"/>
      <c r="B795" s="17"/>
      <c r="C795" s="17"/>
      <c r="D795" s="20"/>
      <c r="E795" s="20"/>
      <c r="F795" s="15"/>
    </row>
    <row r="796">
      <c r="A796" s="17"/>
      <c r="B796" s="17"/>
      <c r="C796" s="17"/>
      <c r="D796" s="20"/>
      <c r="E796" s="20"/>
      <c r="F796" s="15"/>
    </row>
    <row r="797">
      <c r="A797" s="17"/>
      <c r="B797" s="17"/>
      <c r="C797" s="17"/>
      <c r="D797" s="20"/>
      <c r="E797" s="20"/>
      <c r="F797" s="15"/>
    </row>
    <row r="798">
      <c r="A798" s="17"/>
      <c r="B798" s="17"/>
      <c r="C798" s="17"/>
      <c r="D798" s="20"/>
      <c r="E798" s="20"/>
      <c r="F798" s="15"/>
    </row>
    <row r="799">
      <c r="A799" s="17"/>
      <c r="B799" s="17"/>
      <c r="C799" s="17"/>
      <c r="D799" s="20"/>
      <c r="E799" s="20"/>
      <c r="F799" s="15"/>
    </row>
    <row r="800">
      <c r="A800" s="17"/>
      <c r="B800" s="17"/>
      <c r="C800" s="17"/>
      <c r="D800" s="20"/>
      <c r="E800" s="20"/>
      <c r="F800" s="15"/>
    </row>
    <row r="801">
      <c r="A801" s="17"/>
      <c r="B801" s="17"/>
      <c r="C801" s="17"/>
      <c r="D801" s="20"/>
      <c r="E801" s="20"/>
      <c r="F801" s="15"/>
    </row>
    <row r="802">
      <c r="A802" s="17"/>
      <c r="B802" s="17"/>
      <c r="C802" s="17"/>
      <c r="D802" s="20"/>
      <c r="E802" s="20"/>
      <c r="F802" s="15"/>
    </row>
    <row r="803">
      <c r="A803" s="17"/>
      <c r="B803" s="17"/>
      <c r="C803" s="17"/>
      <c r="D803" s="20"/>
      <c r="E803" s="20"/>
      <c r="F803" s="15"/>
    </row>
    <row r="804">
      <c r="A804" s="17"/>
      <c r="B804" s="17"/>
      <c r="C804" s="17"/>
      <c r="D804" s="20"/>
      <c r="E804" s="20"/>
      <c r="F804" s="15"/>
    </row>
    <row r="805">
      <c r="A805" s="17"/>
      <c r="B805" s="17"/>
      <c r="C805" s="17"/>
      <c r="D805" s="20"/>
      <c r="E805" s="20"/>
      <c r="F805" s="15"/>
    </row>
    <row r="806">
      <c r="A806" s="17"/>
      <c r="B806" s="17"/>
      <c r="C806" s="17"/>
      <c r="D806" s="20"/>
      <c r="E806" s="20"/>
      <c r="F806" s="15"/>
    </row>
    <row r="807">
      <c r="A807" s="17"/>
      <c r="B807" s="17"/>
      <c r="C807" s="17"/>
      <c r="D807" s="20"/>
      <c r="E807" s="20"/>
      <c r="F807" s="15"/>
    </row>
    <row r="808">
      <c r="A808" s="17"/>
      <c r="B808" s="17"/>
      <c r="C808" s="17"/>
      <c r="D808" s="20"/>
      <c r="E808" s="20"/>
      <c r="F808" s="15"/>
    </row>
    <row r="809">
      <c r="A809" s="17"/>
      <c r="B809" s="17"/>
      <c r="C809" s="17"/>
      <c r="D809" s="20"/>
      <c r="E809" s="20"/>
      <c r="F809" s="15"/>
    </row>
    <row r="810">
      <c r="A810" s="17"/>
      <c r="B810" s="17"/>
      <c r="C810" s="17"/>
      <c r="D810" s="20"/>
      <c r="E810" s="20"/>
      <c r="F810" s="15"/>
    </row>
    <row r="811">
      <c r="A811" s="17"/>
      <c r="B811" s="17"/>
      <c r="C811" s="17"/>
      <c r="D811" s="20"/>
      <c r="E811" s="20"/>
      <c r="F811" s="15"/>
    </row>
    <row r="812">
      <c r="A812" s="17"/>
      <c r="B812" s="17"/>
      <c r="C812" s="17"/>
      <c r="D812" s="20"/>
      <c r="E812" s="20"/>
      <c r="F812" s="15"/>
    </row>
    <row r="813">
      <c r="A813" s="17"/>
      <c r="B813" s="17"/>
      <c r="C813" s="17"/>
      <c r="D813" s="20"/>
      <c r="E813" s="20"/>
      <c r="F813" s="15"/>
    </row>
    <row r="814">
      <c r="A814" s="17"/>
      <c r="B814" s="17"/>
      <c r="C814" s="17"/>
      <c r="D814" s="20"/>
      <c r="E814" s="20"/>
      <c r="F814" s="15"/>
    </row>
    <row r="815">
      <c r="A815" s="17"/>
      <c r="B815" s="17"/>
      <c r="C815" s="17"/>
      <c r="D815" s="20"/>
      <c r="E815" s="20"/>
      <c r="F815" s="15"/>
    </row>
    <row r="816">
      <c r="A816" s="17"/>
      <c r="B816" s="17"/>
      <c r="C816" s="17"/>
      <c r="D816" s="20"/>
      <c r="E816" s="20"/>
      <c r="F816" s="15"/>
    </row>
    <row r="817">
      <c r="A817" s="17"/>
      <c r="B817" s="17"/>
      <c r="C817" s="17"/>
      <c r="D817" s="20"/>
      <c r="E817" s="20"/>
      <c r="F817" s="15"/>
    </row>
    <row r="818">
      <c r="A818" s="17"/>
      <c r="B818" s="17"/>
      <c r="C818" s="17"/>
      <c r="D818" s="20"/>
      <c r="E818" s="20"/>
      <c r="F818" s="15"/>
    </row>
    <row r="819">
      <c r="A819" s="17"/>
      <c r="B819" s="17"/>
      <c r="C819" s="17"/>
      <c r="D819" s="20"/>
      <c r="E819" s="20"/>
      <c r="F819" s="15"/>
    </row>
    <row r="820">
      <c r="A820" s="17"/>
      <c r="B820" s="17"/>
      <c r="C820" s="17"/>
      <c r="D820" s="20"/>
      <c r="E820" s="20"/>
      <c r="F820" s="15"/>
    </row>
    <row r="821">
      <c r="A821" s="17"/>
      <c r="B821" s="17"/>
      <c r="C821" s="17"/>
      <c r="D821" s="20"/>
      <c r="E821" s="20"/>
      <c r="F821" s="15"/>
    </row>
    <row r="822">
      <c r="A822" s="17"/>
      <c r="B822" s="17"/>
      <c r="C822" s="17"/>
      <c r="D822" s="20"/>
      <c r="E822" s="20"/>
      <c r="F822" s="15"/>
    </row>
    <row r="823">
      <c r="A823" s="17"/>
      <c r="B823" s="17"/>
      <c r="C823" s="17"/>
      <c r="D823" s="20"/>
      <c r="E823" s="20"/>
      <c r="F823" s="15"/>
    </row>
    <row r="824">
      <c r="A824" s="17"/>
      <c r="B824" s="17"/>
      <c r="C824" s="17"/>
      <c r="D824" s="20"/>
      <c r="E824" s="20"/>
      <c r="F824" s="15"/>
    </row>
    <row r="825">
      <c r="A825" s="17"/>
      <c r="B825" s="17"/>
      <c r="C825" s="17"/>
      <c r="D825" s="20"/>
      <c r="E825" s="20"/>
      <c r="F825" s="15"/>
    </row>
    <row r="826">
      <c r="A826" s="17"/>
      <c r="B826" s="17"/>
      <c r="C826" s="17"/>
      <c r="D826" s="20"/>
      <c r="E826" s="20"/>
      <c r="F826" s="15"/>
    </row>
    <row r="827">
      <c r="A827" s="17"/>
      <c r="B827" s="17"/>
      <c r="C827" s="17"/>
      <c r="D827" s="20"/>
      <c r="E827" s="20"/>
      <c r="F827" s="15"/>
    </row>
    <row r="828">
      <c r="A828" s="17"/>
      <c r="B828" s="17"/>
      <c r="C828" s="17"/>
      <c r="D828" s="20"/>
      <c r="E828" s="20"/>
      <c r="F828" s="15"/>
    </row>
    <row r="829">
      <c r="A829" s="17"/>
      <c r="B829" s="17"/>
      <c r="C829" s="17"/>
      <c r="D829" s="20"/>
      <c r="E829" s="20"/>
      <c r="F829" s="15"/>
    </row>
    <row r="830">
      <c r="A830" s="17"/>
      <c r="B830" s="17"/>
      <c r="C830" s="17"/>
      <c r="D830" s="20"/>
      <c r="E830" s="20"/>
      <c r="F830" s="15"/>
    </row>
    <row r="831">
      <c r="A831" s="17"/>
      <c r="B831" s="17"/>
      <c r="C831" s="17"/>
      <c r="D831" s="20"/>
      <c r="E831" s="20"/>
      <c r="F831" s="15"/>
    </row>
    <row r="832">
      <c r="A832" s="17"/>
      <c r="B832" s="17"/>
      <c r="C832" s="17"/>
      <c r="D832" s="20"/>
      <c r="E832" s="20"/>
      <c r="F832" s="15"/>
    </row>
    <row r="833">
      <c r="A833" s="17"/>
      <c r="B833" s="17"/>
      <c r="C833" s="17"/>
      <c r="D833" s="20"/>
      <c r="E833" s="20"/>
      <c r="F833" s="15"/>
    </row>
    <row r="834">
      <c r="A834" s="17"/>
      <c r="B834" s="17"/>
      <c r="C834" s="17"/>
      <c r="D834" s="20"/>
      <c r="E834" s="20"/>
      <c r="F834" s="15"/>
    </row>
    <row r="835">
      <c r="A835" s="17"/>
      <c r="B835" s="17"/>
      <c r="C835" s="17"/>
      <c r="D835" s="20"/>
      <c r="E835" s="20"/>
      <c r="F835" s="15"/>
    </row>
    <row r="836">
      <c r="A836" s="17"/>
      <c r="B836" s="17"/>
      <c r="C836" s="17"/>
      <c r="D836" s="20"/>
      <c r="E836" s="20"/>
      <c r="F836" s="15"/>
    </row>
    <row r="837">
      <c r="A837" s="17"/>
      <c r="B837" s="17"/>
      <c r="C837" s="17"/>
      <c r="D837" s="20"/>
      <c r="E837" s="20"/>
      <c r="F837" s="15"/>
    </row>
    <row r="838">
      <c r="A838" s="17"/>
      <c r="B838" s="17"/>
      <c r="C838" s="17"/>
      <c r="D838" s="20"/>
      <c r="E838" s="20"/>
      <c r="F838" s="15"/>
    </row>
    <row r="839">
      <c r="A839" s="17"/>
      <c r="B839" s="17"/>
      <c r="C839" s="17"/>
      <c r="D839" s="20"/>
      <c r="E839" s="20"/>
      <c r="F839" s="15"/>
    </row>
    <row r="840">
      <c r="A840" s="17"/>
      <c r="B840" s="17"/>
      <c r="C840" s="17"/>
      <c r="D840" s="20"/>
      <c r="E840" s="20"/>
      <c r="F840" s="15"/>
    </row>
    <row r="841">
      <c r="A841" s="17"/>
      <c r="B841" s="17"/>
      <c r="C841" s="17"/>
      <c r="D841" s="20"/>
      <c r="E841" s="20"/>
      <c r="F841" s="15"/>
    </row>
    <row r="842">
      <c r="A842" s="17"/>
      <c r="B842" s="17"/>
      <c r="C842" s="17"/>
      <c r="D842" s="20"/>
      <c r="E842" s="20"/>
      <c r="F842" s="15"/>
    </row>
    <row r="843">
      <c r="A843" s="17"/>
      <c r="B843" s="17"/>
      <c r="C843" s="17"/>
      <c r="D843" s="20"/>
      <c r="E843" s="20"/>
      <c r="F843" s="15"/>
    </row>
    <row r="844">
      <c r="A844" s="17"/>
      <c r="B844" s="17"/>
      <c r="C844" s="17"/>
      <c r="D844" s="20"/>
      <c r="E844" s="20"/>
      <c r="F844" s="15"/>
    </row>
    <row r="845">
      <c r="A845" s="17"/>
      <c r="B845" s="17"/>
      <c r="C845" s="17"/>
      <c r="D845" s="20"/>
      <c r="E845" s="20"/>
      <c r="F845" s="15"/>
    </row>
    <row r="846">
      <c r="A846" s="17"/>
      <c r="B846" s="17"/>
      <c r="C846" s="17"/>
      <c r="D846" s="20"/>
      <c r="E846" s="20"/>
      <c r="F846" s="15"/>
    </row>
    <row r="847">
      <c r="A847" s="17"/>
      <c r="B847" s="17"/>
      <c r="C847" s="17"/>
      <c r="D847" s="20"/>
      <c r="E847" s="20"/>
      <c r="F847" s="15"/>
    </row>
    <row r="848">
      <c r="A848" s="17"/>
      <c r="B848" s="17"/>
      <c r="C848" s="17"/>
      <c r="D848" s="20"/>
      <c r="E848" s="20"/>
      <c r="F848" s="15"/>
    </row>
    <row r="849">
      <c r="A849" s="17"/>
      <c r="B849" s="17"/>
      <c r="C849" s="17"/>
      <c r="D849" s="20"/>
      <c r="E849" s="20"/>
      <c r="F849" s="15"/>
    </row>
    <row r="850">
      <c r="A850" s="17"/>
      <c r="B850" s="17"/>
      <c r="C850" s="17"/>
      <c r="D850" s="20"/>
      <c r="E850" s="20"/>
      <c r="F850" s="15"/>
    </row>
    <row r="851">
      <c r="A851" s="17"/>
      <c r="B851" s="17"/>
      <c r="C851" s="17"/>
      <c r="D851" s="20"/>
      <c r="E851" s="20"/>
      <c r="F851" s="15"/>
    </row>
    <row r="852">
      <c r="A852" s="17"/>
      <c r="B852" s="17"/>
      <c r="C852" s="17"/>
      <c r="D852" s="20"/>
      <c r="E852" s="20"/>
      <c r="F852" s="15"/>
    </row>
    <row r="853">
      <c r="A853" s="17"/>
      <c r="B853" s="17"/>
      <c r="C853" s="17"/>
      <c r="D853" s="20"/>
      <c r="E853" s="20"/>
      <c r="F853" s="15"/>
    </row>
    <row r="854">
      <c r="A854" s="17"/>
      <c r="B854" s="17"/>
      <c r="C854" s="17"/>
      <c r="D854" s="20"/>
      <c r="E854" s="20"/>
      <c r="F854" s="15"/>
    </row>
    <row r="855">
      <c r="A855" s="17"/>
      <c r="B855" s="17"/>
      <c r="C855" s="17"/>
      <c r="D855" s="20"/>
      <c r="E855" s="20"/>
      <c r="F855" s="15"/>
    </row>
    <row r="856">
      <c r="A856" s="17"/>
      <c r="B856" s="17"/>
      <c r="C856" s="17"/>
      <c r="D856" s="20"/>
      <c r="E856" s="20"/>
      <c r="F856" s="15"/>
    </row>
    <row r="857">
      <c r="A857" s="17"/>
      <c r="B857" s="17"/>
      <c r="C857" s="17"/>
      <c r="D857" s="20"/>
      <c r="E857" s="20"/>
      <c r="F857" s="15"/>
    </row>
    <row r="858">
      <c r="A858" s="17"/>
      <c r="B858" s="17"/>
      <c r="C858" s="17"/>
      <c r="D858" s="20"/>
      <c r="E858" s="20"/>
      <c r="F858" s="15"/>
    </row>
    <row r="859">
      <c r="A859" s="17"/>
      <c r="B859" s="17"/>
      <c r="C859" s="17"/>
      <c r="D859" s="20"/>
      <c r="E859" s="20"/>
      <c r="F859" s="15"/>
    </row>
    <row r="860">
      <c r="A860" s="17"/>
      <c r="B860" s="17"/>
      <c r="C860" s="17"/>
      <c r="D860" s="20"/>
      <c r="E860" s="20"/>
      <c r="F860" s="15"/>
    </row>
    <row r="861">
      <c r="A861" s="17"/>
      <c r="B861" s="17"/>
      <c r="C861" s="17"/>
      <c r="D861" s="20"/>
      <c r="E861" s="20"/>
      <c r="F861" s="15"/>
    </row>
    <row r="862">
      <c r="A862" s="17"/>
      <c r="B862" s="17"/>
      <c r="C862" s="17"/>
      <c r="D862" s="20"/>
      <c r="E862" s="20"/>
      <c r="F862" s="15"/>
    </row>
    <row r="863">
      <c r="A863" s="17"/>
      <c r="B863" s="17"/>
      <c r="C863" s="17"/>
      <c r="D863" s="20"/>
      <c r="E863" s="20"/>
      <c r="F863" s="15"/>
    </row>
    <row r="864">
      <c r="A864" s="17"/>
      <c r="B864" s="17"/>
      <c r="C864" s="17"/>
      <c r="D864" s="20"/>
      <c r="E864" s="20"/>
      <c r="F864" s="15"/>
    </row>
    <row r="865">
      <c r="A865" s="17"/>
      <c r="B865" s="17"/>
      <c r="C865" s="17"/>
      <c r="D865" s="20"/>
      <c r="E865" s="20"/>
      <c r="F865" s="15"/>
    </row>
    <row r="866">
      <c r="A866" s="17"/>
      <c r="B866" s="17"/>
      <c r="C866" s="17"/>
      <c r="D866" s="20"/>
      <c r="E866" s="20"/>
      <c r="F866" s="15"/>
    </row>
    <row r="867">
      <c r="A867" s="17"/>
      <c r="B867" s="17"/>
      <c r="C867" s="17"/>
      <c r="D867" s="20"/>
      <c r="E867" s="20"/>
      <c r="F867" s="15"/>
    </row>
    <row r="868">
      <c r="A868" s="17"/>
      <c r="B868" s="17"/>
      <c r="C868" s="17"/>
      <c r="D868" s="20"/>
      <c r="E868" s="20"/>
      <c r="F868" s="15"/>
    </row>
    <row r="869">
      <c r="A869" s="17"/>
      <c r="B869" s="17"/>
      <c r="C869" s="17"/>
      <c r="D869" s="20"/>
      <c r="E869" s="20"/>
      <c r="F869" s="15"/>
    </row>
    <row r="870">
      <c r="A870" s="17"/>
      <c r="B870" s="17"/>
      <c r="C870" s="17"/>
      <c r="D870" s="20"/>
      <c r="E870" s="20"/>
      <c r="F870" s="15"/>
    </row>
    <row r="871">
      <c r="A871" s="17"/>
      <c r="B871" s="17"/>
      <c r="C871" s="17"/>
      <c r="D871" s="20"/>
      <c r="E871" s="20"/>
      <c r="F871" s="15"/>
    </row>
    <row r="872">
      <c r="A872" s="17"/>
      <c r="B872" s="17"/>
      <c r="C872" s="17"/>
      <c r="D872" s="20"/>
      <c r="E872" s="20"/>
      <c r="F872" s="15"/>
    </row>
    <row r="873">
      <c r="A873" s="17"/>
      <c r="B873" s="17"/>
      <c r="C873" s="17"/>
      <c r="D873" s="20"/>
      <c r="E873" s="20"/>
      <c r="F873" s="15"/>
    </row>
    <row r="874">
      <c r="A874" s="17"/>
      <c r="B874" s="17"/>
      <c r="C874" s="17"/>
      <c r="D874" s="20"/>
      <c r="E874" s="20"/>
      <c r="F874" s="15"/>
    </row>
    <row r="875">
      <c r="A875" s="17"/>
      <c r="B875" s="17"/>
      <c r="C875" s="17"/>
      <c r="D875" s="20"/>
      <c r="E875" s="20"/>
      <c r="F875" s="15"/>
    </row>
    <row r="876">
      <c r="A876" s="17"/>
      <c r="B876" s="17"/>
      <c r="C876" s="17"/>
      <c r="D876" s="20"/>
      <c r="E876" s="20"/>
      <c r="F876" s="15"/>
    </row>
    <row r="877">
      <c r="A877" s="17"/>
      <c r="B877" s="17"/>
      <c r="C877" s="17"/>
      <c r="D877" s="20"/>
      <c r="E877" s="20"/>
      <c r="F877" s="15"/>
    </row>
    <row r="878">
      <c r="A878" s="17"/>
      <c r="B878" s="17"/>
      <c r="C878" s="17"/>
      <c r="D878" s="20"/>
      <c r="E878" s="20"/>
      <c r="F878" s="15"/>
    </row>
    <row r="879">
      <c r="A879" s="17"/>
      <c r="B879" s="17"/>
      <c r="C879" s="17"/>
      <c r="D879" s="20"/>
      <c r="E879" s="20"/>
      <c r="F879" s="15"/>
    </row>
    <row r="880">
      <c r="A880" s="17"/>
      <c r="B880" s="17"/>
      <c r="C880" s="17"/>
      <c r="D880" s="20"/>
      <c r="E880" s="20"/>
      <c r="F880" s="15"/>
    </row>
    <row r="881">
      <c r="A881" s="17"/>
      <c r="B881" s="17"/>
      <c r="C881" s="17"/>
      <c r="D881" s="20"/>
      <c r="E881" s="20"/>
      <c r="F881" s="15"/>
    </row>
    <row r="882">
      <c r="A882" s="17"/>
      <c r="B882" s="17"/>
      <c r="C882" s="17"/>
      <c r="D882" s="20"/>
      <c r="E882" s="20"/>
      <c r="F882" s="15"/>
    </row>
    <row r="883">
      <c r="A883" s="17"/>
      <c r="B883" s="17"/>
      <c r="C883" s="17"/>
      <c r="D883" s="20"/>
      <c r="E883" s="20"/>
      <c r="F883" s="15"/>
    </row>
    <row r="884">
      <c r="A884" s="17"/>
      <c r="B884" s="17"/>
      <c r="C884" s="17"/>
      <c r="D884" s="20"/>
      <c r="E884" s="20"/>
      <c r="F884" s="15"/>
    </row>
    <row r="885">
      <c r="A885" s="17"/>
      <c r="B885" s="17"/>
      <c r="C885" s="17"/>
      <c r="D885" s="20"/>
      <c r="E885" s="20"/>
      <c r="F885" s="15"/>
    </row>
    <row r="886">
      <c r="A886" s="17"/>
      <c r="B886" s="17"/>
      <c r="C886" s="17"/>
      <c r="D886" s="20"/>
      <c r="E886" s="20"/>
      <c r="F886" s="15"/>
    </row>
    <row r="887">
      <c r="A887" s="17"/>
      <c r="B887" s="17"/>
      <c r="C887" s="17"/>
      <c r="D887" s="20"/>
      <c r="E887" s="20"/>
      <c r="F887" s="15"/>
    </row>
    <row r="888">
      <c r="A888" s="17"/>
      <c r="B888" s="17"/>
      <c r="C888" s="17"/>
      <c r="D888" s="20"/>
      <c r="E888" s="20"/>
      <c r="F888" s="15"/>
    </row>
    <row r="889">
      <c r="A889" s="17"/>
      <c r="B889" s="17"/>
      <c r="C889" s="17"/>
      <c r="D889" s="20"/>
      <c r="E889" s="20"/>
      <c r="F889" s="15"/>
    </row>
    <row r="890">
      <c r="A890" s="17"/>
      <c r="B890" s="17"/>
      <c r="C890" s="17"/>
      <c r="D890" s="20"/>
      <c r="E890" s="20"/>
      <c r="F890" s="15"/>
    </row>
    <row r="891">
      <c r="A891" s="17"/>
      <c r="B891" s="17"/>
      <c r="C891" s="17"/>
      <c r="D891" s="20"/>
      <c r="E891" s="20"/>
      <c r="F891" s="15"/>
    </row>
    <row r="892">
      <c r="A892" s="17"/>
      <c r="B892" s="17"/>
      <c r="C892" s="17"/>
      <c r="D892" s="20"/>
      <c r="E892" s="20"/>
      <c r="F892" s="15"/>
    </row>
    <row r="893">
      <c r="A893" s="17"/>
      <c r="B893" s="17"/>
      <c r="C893" s="17"/>
      <c r="D893" s="20"/>
      <c r="E893" s="20"/>
      <c r="F893" s="15"/>
    </row>
    <row r="894">
      <c r="A894" s="17"/>
      <c r="B894" s="17"/>
      <c r="C894" s="17"/>
      <c r="D894" s="20"/>
      <c r="E894" s="20"/>
      <c r="F894" s="15"/>
    </row>
    <row r="895">
      <c r="A895" s="17"/>
      <c r="B895" s="17"/>
      <c r="C895" s="17"/>
      <c r="D895" s="20"/>
      <c r="E895" s="20"/>
      <c r="F895" s="15"/>
    </row>
    <row r="896">
      <c r="A896" s="17"/>
      <c r="B896" s="17"/>
      <c r="C896" s="17"/>
      <c r="D896" s="20"/>
      <c r="E896" s="20"/>
      <c r="F896" s="15"/>
    </row>
    <row r="897">
      <c r="A897" s="17"/>
      <c r="B897" s="17"/>
      <c r="C897" s="17"/>
      <c r="D897" s="20"/>
      <c r="E897" s="20"/>
      <c r="F897" s="15"/>
    </row>
    <row r="898">
      <c r="A898" s="17"/>
      <c r="B898" s="17"/>
      <c r="C898" s="17"/>
      <c r="D898" s="20"/>
      <c r="E898" s="20"/>
      <c r="F898" s="15"/>
    </row>
    <row r="899">
      <c r="A899" s="17"/>
      <c r="B899" s="17"/>
      <c r="C899" s="17"/>
      <c r="D899" s="20"/>
      <c r="E899" s="20"/>
      <c r="F899" s="15"/>
    </row>
    <row r="900">
      <c r="A900" s="17"/>
      <c r="B900" s="17"/>
      <c r="C900" s="17"/>
      <c r="D900" s="20"/>
      <c r="E900" s="20"/>
      <c r="F900" s="15"/>
    </row>
    <row r="901">
      <c r="A901" s="17"/>
      <c r="B901" s="17"/>
      <c r="C901" s="17"/>
      <c r="D901" s="20"/>
      <c r="E901" s="20"/>
      <c r="F901" s="15"/>
    </row>
    <row r="902">
      <c r="A902" s="17"/>
      <c r="B902" s="17"/>
      <c r="C902" s="17"/>
      <c r="D902" s="20"/>
      <c r="E902" s="20"/>
      <c r="F902" s="15"/>
    </row>
    <row r="903">
      <c r="A903" s="17"/>
      <c r="B903" s="17"/>
      <c r="C903" s="17"/>
      <c r="D903" s="20"/>
      <c r="E903" s="20"/>
      <c r="F903" s="15"/>
    </row>
    <row r="904">
      <c r="A904" s="17"/>
      <c r="B904" s="17"/>
      <c r="C904" s="17"/>
      <c r="D904" s="20"/>
      <c r="E904" s="20"/>
      <c r="F904" s="15"/>
    </row>
    <row r="905">
      <c r="A905" s="17"/>
      <c r="B905" s="17"/>
      <c r="C905" s="17"/>
      <c r="D905" s="20"/>
      <c r="E905" s="20"/>
      <c r="F905" s="15"/>
    </row>
    <row r="906">
      <c r="A906" s="17"/>
      <c r="B906" s="17"/>
      <c r="C906" s="17"/>
      <c r="D906" s="20"/>
      <c r="E906" s="20"/>
      <c r="F906" s="15"/>
    </row>
    <row r="907">
      <c r="A907" s="17"/>
      <c r="B907" s="17"/>
      <c r="C907" s="17"/>
      <c r="D907" s="20"/>
      <c r="E907" s="20"/>
      <c r="F907" s="15"/>
    </row>
    <row r="908">
      <c r="A908" s="17"/>
      <c r="B908" s="17"/>
      <c r="C908" s="17"/>
      <c r="D908" s="20"/>
      <c r="E908" s="20"/>
      <c r="F908" s="15"/>
    </row>
    <row r="909">
      <c r="A909" s="17"/>
      <c r="B909" s="17"/>
      <c r="C909" s="17"/>
      <c r="D909" s="20"/>
      <c r="E909" s="20"/>
      <c r="F909" s="15"/>
    </row>
    <row r="910">
      <c r="A910" s="17"/>
      <c r="B910" s="17"/>
      <c r="C910" s="17"/>
      <c r="D910" s="20"/>
      <c r="E910" s="20"/>
      <c r="F910" s="15"/>
    </row>
    <row r="911">
      <c r="A911" s="17"/>
      <c r="B911" s="17"/>
      <c r="C911" s="17"/>
      <c r="D911" s="20"/>
      <c r="E911" s="20"/>
      <c r="F911" s="15"/>
    </row>
    <row r="912">
      <c r="A912" s="17"/>
      <c r="B912" s="17"/>
      <c r="C912" s="17"/>
      <c r="D912" s="20"/>
      <c r="E912" s="20"/>
      <c r="F912" s="15"/>
    </row>
    <row r="913">
      <c r="A913" s="17"/>
      <c r="B913" s="17"/>
      <c r="C913" s="17"/>
      <c r="D913" s="20"/>
      <c r="E913" s="20"/>
      <c r="F913" s="15"/>
    </row>
    <row r="914">
      <c r="A914" s="17"/>
      <c r="B914" s="17"/>
      <c r="C914" s="17"/>
      <c r="D914" s="20"/>
      <c r="E914" s="20"/>
      <c r="F914" s="15"/>
    </row>
    <row r="915">
      <c r="A915" s="17"/>
      <c r="B915" s="17"/>
      <c r="C915" s="17"/>
      <c r="D915" s="20"/>
      <c r="E915" s="20"/>
      <c r="F915" s="15"/>
    </row>
    <row r="916">
      <c r="A916" s="17"/>
      <c r="B916" s="17"/>
      <c r="C916" s="17"/>
      <c r="D916" s="20"/>
      <c r="E916" s="20"/>
      <c r="F916" s="15"/>
    </row>
    <row r="917">
      <c r="A917" s="17"/>
      <c r="B917" s="17"/>
      <c r="C917" s="17"/>
      <c r="D917" s="20"/>
      <c r="E917" s="20"/>
      <c r="F917" s="15"/>
    </row>
    <row r="918">
      <c r="A918" s="17"/>
      <c r="B918" s="17"/>
      <c r="C918" s="17"/>
      <c r="D918" s="20"/>
      <c r="E918" s="20"/>
      <c r="F918" s="15"/>
    </row>
    <row r="919">
      <c r="A919" s="17"/>
      <c r="B919" s="17"/>
      <c r="C919" s="17"/>
      <c r="D919" s="20"/>
      <c r="E919" s="20"/>
      <c r="F919" s="15"/>
    </row>
    <row r="920">
      <c r="A920" s="17"/>
      <c r="B920" s="17"/>
      <c r="C920" s="17"/>
      <c r="D920" s="20"/>
      <c r="E920" s="20"/>
      <c r="F920" s="15"/>
    </row>
    <row r="921">
      <c r="A921" s="17"/>
      <c r="B921" s="17"/>
      <c r="C921" s="17"/>
      <c r="D921" s="20"/>
      <c r="E921" s="20"/>
      <c r="F921" s="15"/>
    </row>
    <row r="922">
      <c r="A922" s="17"/>
      <c r="B922" s="17"/>
      <c r="C922" s="17"/>
      <c r="D922" s="20"/>
      <c r="E922" s="20"/>
      <c r="F922" s="15"/>
    </row>
    <row r="923">
      <c r="A923" s="17"/>
      <c r="B923" s="17"/>
      <c r="C923" s="17"/>
      <c r="D923" s="20"/>
      <c r="E923" s="20"/>
      <c r="F923" s="15"/>
    </row>
    <row r="924">
      <c r="A924" s="17"/>
      <c r="B924" s="17"/>
      <c r="C924" s="17"/>
      <c r="D924" s="20"/>
      <c r="E924" s="20"/>
      <c r="F924" s="15"/>
    </row>
    <row r="925">
      <c r="A925" s="17"/>
      <c r="B925" s="17"/>
      <c r="C925" s="17"/>
      <c r="D925" s="20"/>
      <c r="E925" s="20"/>
      <c r="F925" s="15"/>
    </row>
    <row r="926">
      <c r="A926" s="17"/>
      <c r="B926" s="17"/>
      <c r="C926" s="17"/>
      <c r="D926" s="20"/>
      <c r="E926" s="20"/>
      <c r="F926" s="15"/>
    </row>
    <row r="927">
      <c r="A927" s="17"/>
      <c r="B927" s="17"/>
      <c r="C927" s="17"/>
      <c r="D927" s="20"/>
      <c r="E927" s="20"/>
      <c r="F927" s="15"/>
    </row>
    <row r="928">
      <c r="A928" s="17"/>
      <c r="B928" s="17"/>
      <c r="C928" s="17"/>
      <c r="D928" s="20"/>
      <c r="E928" s="20"/>
      <c r="F928" s="15"/>
    </row>
    <row r="929">
      <c r="A929" s="17"/>
      <c r="B929" s="17"/>
      <c r="C929" s="17"/>
      <c r="D929" s="20"/>
      <c r="E929" s="20"/>
      <c r="F929" s="15"/>
    </row>
    <row r="930">
      <c r="A930" s="17"/>
      <c r="B930" s="17"/>
      <c r="C930" s="17"/>
      <c r="D930" s="20"/>
      <c r="E930" s="20"/>
      <c r="F930" s="15"/>
    </row>
    <row r="931">
      <c r="A931" s="17"/>
      <c r="B931" s="17"/>
      <c r="C931" s="17"/>
      <c r="D931" s="20"/>
      <c r="E931" s="20"/>
      <c r="F931" s="15"/>
    </row>
    <row r="932">
      <c r="A932" s="17"/>
      <c r="B932" s="17"/>
      <c r="C932" s="17"/>
      <c r="D932" s="20"/>
      <c r="E932" s="20"/>
      <c r="F932" s="15"/>
    </row>
    <row r="933">
      <c r="A933" s="17"/>
      <c r="B933" s="17"/>
      <c r="C933" s="17"/>
      <c r="D933" s="20"/>
      <c r="E933" s="20"/>
      <c r="F933" s="15"/>
    </row>
    <row r="934">
      <c r="A934" s="17"/>
      <c r="B934" s="17"/>
      <c r="C934" s="17"/>
      <c r="D934" s="20"/>
      <c r="E934" s="20"/>
      <c r="F934" s="15"/>
    </row>
    <row r="935">
      <c r="A935" s="17"/>
      <c r="B935" s="17"/>
      <c r="C935" s="17"/>
      <c r="D935" s="20"/>
      <c r="E935" s="20"/>
      <c r="F935" s="15"/>
    </row>
    <row r="936">
      <c r="A936" s="17"/>
      <c r="B936" s="17"/>
      <c r="C936" s="17"/>
      <c r="D936" s="20"/>
      <c r="E936" s="20"/>
      <c r="F936" s="15"/>
    </row>
    <row r="937">
      <c r="A937" s="17"/>
      <c r="B937" s="17"/>
      <c r="C937" s="17"/>
      <c r="D937" s="20"/>
      <c r="E937" s="20"/>
      <c r="F937" s="15"/>
    </row>
    <row r="938">
      <c r="A938" s="17"/>
      <c r="B938" s="17"/>
      <c r="C938" s="17"/>
      <c r="D938" s="20"/>
      <c r="E938" s="20"/>
      <c r="F938" s="15"/>
    </row>
    <row r="939">
      <c r="A939" s="17"/>
      <c r="B939" s="17"/>
      <c r="C939" s="17"/>
      <c r="D939" s="20"/>
      <c r="E939" s="20"/>
      <c r="F939" s="15"/>
    </row>
    <row r="940">
      <c r="A940" s="17"/>
      <c r="B940" s="17"/>
      <c r="C940" s="17"/>
      <c r="D940" s="20"/>
      <c r="E940" s="20"/>
      <c r="F940" s="15"/>
    </row>
    <row r="941">
      <c r="A941" s="17"/>
      <c r="B941" s="17"/>
      <c r="C941" s="17"/>
      <c r="D941" s="20"/>
      <c r="E941" s="20"/>
      <c r="F941" s="15"/>
    </row>
    <row r="942">
      <c r="A942" s="17"/>
      <c r="B942" s="17"/>
      <c r="C942" s="17"/>
      <c r="D942" s="20"/>
      <c r="E942" s="20"/>
      <c r="F942" s="15"/>
    </row>
    <row r="943">
      <c r="A943" s="17"/>
      <c r="B943" s="17"/>
      <c r="C943" s="17"/>
      <c r="D943" s="20"/>
      <c r="E943" s="20"/>
      <c r="F943" s="15"/>
    </row>
    <row r="944">
      <c r="A944" s="17"/>
      <c r="B944" s="17"/>
      <c r="C944" s="17"/>
      <c r="D944" s="20"/>
      <c r="E944" s="20"/>
      <c r="F944" s="15"/>
    </row>
    <row r="945">
      <c r="A945" s="17"/>
      <c r="B945" s="17"/>
      <c r="C945" s="17"/>
      <c r="D945" s="20"/>
      <c r="E945" s="20"/>
      <c r="F945" s="15"/>
    </row>
    <row r="946">
      <c r="A946" s="17"/>
      <c r="B946" s="17"/>
      <c r="C946" s="17"/>
      <c r="D946" s="20"/>
      <c r="E946" s="20"/>
      <c r="F946" s="15"/>
    </row>
    <row r="947">
      <c r="A947" s="17"/>
      <c r="B947" s="17"/>
      <c r="C947" s="17"/>
      <c r="D947" s="20"/>
      <c r="E947" s="20"/>
      <c r="F947" s="15"/>
    </row>
    <row r="948">
      <c r="A948" s="17"/>
      <c r="B948" s="17"/>
      <c r="C948" s="17"/>
      <c r="D948" s="20"/>
      <c r="E948" s="20"/>
      <c r="F948" s="15"/>
    </row>
    <row r="949">
      <c r="A949" s="17"/>
      <c r="B949" s="17"/>
      <c r="C949" s="17"/>
      <c r="D949" s="20"/>
      <c r="E949" s="20"/>
      <c r="F949" s="15"/>
    </row>
    <row r="950">
      <c r="A950" s="17"/>
      <c r="B950" s="17"/>
      <c r="C950" s="17"/>
      <c r="D950" s="20"/>
      <c r="E950" s="20"/>
      <c r="F950" s="15"/>
    </row>
    <row r="951">
      <c r="A951" s="17"/>
      <c r="B951" s="17"/>
      <c r="C951" s="17"/>
      <c r="D951" s="20"/>
      <c r="E951" s="20"/>
      <c r="F951" s="15"/>
    </row>
    <row r="952">
      <c r="A952" s="17"/>
      <c r="B952" s="17"/>
      <c r="C952" s="17"/>
      <c r="D952" s="20"/>
      <c r="E952" s="20"/>
      <c r="F952" s="15"/>
    </row>
    <row r="953">
      <c r="A953" s="17"/>
      <c r="B953" s="17"/>
      <c r="C953" s="17"/>
      <c r="D953" s="20"/>
      <c r="E953" s="20"/>
      <c r="F953" s="15"/>
    </row>
    <row r="954">
      <c r="A954" s="17"/>
      <c r="B954" s="17"/>
      <c r="C954" s="17"/>
      <c r="D954" s="20"/>
      <c r="E954" s="20"/>
      <c r="F954" s="15"/>
    </row>
    <row r="955">
      <c r="A955" s="17"/>
      <c r="B955" s="17"/>
      <c r="C955" s="17"/>
      <c r="D955" s="20"/>
      <c r="E955" s="20"/>
      <c r="F955" s="15"/>
    </row>
    <row r="956">
      <c r="A956" s="17"/>
      <c r="B956" s="17"/>
      <c r="C956" s="17"/>
      <c r="D956" s="20"/>
      <c r="E956" s="20"/>
      <c r="F956" s="15"/>
    </row>
    <row r="957">
      <c r="A957" s="17"/>
      <c r="B957" s="17"/>
      <c r="C957" s="17"/>
      <c r="D957" s="20"/>
      <c r="E957" s="20"/>
      <c r="F957" s="15"/>
    </row>
    <row r="958">
      <c r="A958" s="17"/>
      <c r="B958" s="17"/>
      <c r="C958" s="17"/>
      <c r="D958" s="20"/>
      <c r="E958" s="20"/>
      <c r="F958" s="15"/>
    </row>
    <row r="959">
      <c r="A959" s="17"/>
      <c r="B959" s="17"/>
      <c r="C959" s="17"/>
      <c r="D959" s="20"/>
      <c r="E959" s="20"/>
      <c r="F959" s="15"/>
    </row>
    <row r="960">
      <c r="A960" s="17"/>
      <c r="B960" s="17"/>
      <c r="C960" s="17"/>
      <c r="D960" s="20"/>
      <c r="E960" s="20"/>
      <c r="F960" s="15"/>
    </row>
    <row r="961">
      <c r="A961" s="17"/>
      <c r="B961" s="17"/>
      <c r="C961" s="17"/>
      <c r="D961" s="20"/>
      <c r="E961" s="20"/>
      <c r="F961" s="15"/>
    </row>
    <row r="962">
      <c r="A962" s="17"/>
      <c r="B962" s="17"/>
      <c r="C962" s="17"/>
      <c r="D962" s="20"/>
      <c r="E962" s="20"/>
      <c r="F962" s="15"/>
    </row>
    <row r="963">
      <c r="A963" s="17"/>
      <c r="B963" s="17"/>
      <c r="C963" s="17"/>
      <c r="D963" s="20"/>
      <c r="E963" s="20"/>
      <c r="F963" s="15"/>
    </row>
    <row r="964">
      <c r="A964" s="17"/>
      <c r="B964" s="17"/>
      <c r="C964" s="17"/>
      <c r="D964" s="20"/>
      <c r="E964" s="20"/>
      <c r="F964" s="15"/>
    </row>
    <row r="965">
      <c r="A965" s="17"/>
      <c r="B965" s="17"/>
      <c r="C965" s="17"/>
      <c r="D965" s="20"/>
      <c r="E965" s="20"/>
      <c r="F965" s="15"/>
    </row>
    <row r="966">
      <c r="A966" s="17"/>
      <c r="B966" s="17"/>
      <c r="C966" s="17"/>
      <c r="D966" s="20"/>
      <c r="E966" s="20"/>
      <c r="F966" s="15"/>
    </row>
    <row r="967">
      <c r="A967" s="17"/>
      <c r="B967" s="17"/>
      <c r="C967" s="17"/>
      <c r="D967" s="20"/>
      <c r="E967" s="20"/>
      <c r="F967" s="15"/>
    </row>
    <row r="968">
      <c r="A968" s="17"/>
      <c r="B968" s="17"/>
      <c r="C968" s="17"/>
      <c r="D968" s="20"/>
      <c r="E968" s="20"/>
      <c r="F968" s="15"/>
    </row>
    <row r="969">
      <c r="A969" s="17"/>
      <c r="B969" s="17"/>
      <c r="C969" s="17"/>
      <c r="D969" s="20"/>
      <c r="E969" s="20"/>
      <c r="F969" s="15"/>
    </row>
    <row r="970">
      <c r="A970" s="17"/>
      <c r="B970" s="17"/>
      <c r="C970" s="17"/>
      <c r="D970" s="20"/>
      <c r="E970" s="20"/>
      <c r="F970" s="15"/>
    </row>
    <row r="971">
      <c r="A971" s="17"/>
      <c r="B971" s="17"/>
      <c r="C971" s="17"/>
      <c r="D971" s="20"/>
      <c r="E971" s="20"/>
      <c r="F971" s="15"/>
    </row>
    <row r="972">
      <c r="A972" s="17"/>
      <c r="B972" s="17"/>
      <c r="C972" s="17"/>
      <c r="D972" s="20"/>
      <c r="E972" s="20"/>
      <c r="F972" s="15"/>
    </row>
    <row r="973">
      <c r="A973" s="17"/>
      <c r="B973" s="17"/>
      <c r="C973" s="17"/>
      <c r="D973" s="20"/>
      <c r="E973" s="20"/>
      <c r="F973" s="15"/>
    </row>
    <row r="974">
      <c r="A974" s="17"/>
      <c r="B974" s="17"/>
      <c r="C974" s="17"/>
      <c r="D974" s="20"/>
      <c r="E974" s="20"/>
      <c r="F974" s="15"/>
    </row>
    <row r="975">
      <c r="A975" s="17"/>
      <c r="B975" s="17"/>
      <c r="C975" s="17"/>
      <c r="D975" s="20"/>
      <c r="E975" s="20"/>
      <c r="F975" s="15"/>
    </row>
    <row r="976">
      <c r="A976" s="17"/>
      <c r="B976" s="17"/>
      <c r="C976" s="17"/>
      <c r="D976" s="20"/>
      <c r="E976" s="20"/>
      <c r="F976" s="15"/>
    </row>
    <row r="977">
      <c r="A977" s="17"/>
      <c r="B977" s="17"/>
      <c r="C977" s="17"/>
      <c r="D977" s="20"/>
      <c r="E977" s="20"/>
      <c r="F977" s="15"/>
    </row>
    <row r="978">
      <c r="A978" s="17"/>
      <c r="B978" s="17"/>
      <c r="C978" s="17"/>
      <c r="D978" s="20"/>
      <c r="E978" s="20"/>
      <c r="F978" s="15"/>
    </row>
    <row r="979">
      <c r="A979" s="17"/>
      <c r="B979" s="17"/>
      <c r="C979" s="17"/>
      <c r="D979" s="20"/>
      <c r="E979" s="20"/>
      <c r="F979" s="15"/>
    </row>
    <row r="980">
      <c r="A980" s="17"/>
      <c r="B980" s="17"/>
      <c r="C980" s="17"/>
      <c r="D980" s="20"/>
      <c r="E980" s="20"/>
      <c r="F980" s="15"/>
    </row>
    <row r="981">
      <c r="A981" s="17"/>
      <c r="B981" s="17"/>
      <c r="C981" s="17"/>
      <c r="D981" s="20"/>
      <c r="E981" s="20"/>
      <c r="F981" s="15"/>
    </row>
    <row r="982">
      <c r="A982" s="17"/>
      <c r="B982" s="17"/>
      <c r="C982" s="17"/>
      <c r="D982" s="20"/>
      <c r="E982" s="20"/>
      <c r="F982" s="15"/>
    </row>
    <row r="983">
      <c r="A983" s="17"/>
      <c r="B983" s="17"/>
      <c r="C983" s="17"/>
      <c r="D983" s="20"/>
      <c r="E983" s="20"/>
      <c r="F983" s="15"/>
    </row>
    <row r="984">
      <c r="A984" s="17"/>
      <c r="B984" s="17"/>
      <c r="C984" s="17"/>
      <c r="D984" s="20"/>
      <c r="E984" s="20"/>
      <c r="F984" s="15"/>
    </row>
    <row r="985">
      <c r="A985" s="17"/>
      <c r="B985" s="17"/>
      <c r="C985" s="17"/>
      <c r="D985" s="20"/>
      <c r="E985" s="20"/>
      <c r="F985" s="15"/>
    </row>
    <row r="986">
      <c r="A986" s="17"/>
      <c r="B986" s="17"/>
      <c r="C986" s="17"/>
      <c r="D986" s="20"/>
      <c r="E986" s="20"/>
      <c r="F986" s="15"/>
    </row>
    <row r="987">
      <c r="A987" s="17"/>
      <c r="B987" s="17"/>
      <c r="C987" s="17"/>
      <c r="D987" s="20"/>
      <c r="E987" s="20"/>
      <c r="F987" s="15"/>
    </row>
    <row r="988">
      <c r="A988" s="17"/>
      <c r="B988" s="17"/>
      <c r="C988" s="17"/>
      <c r="D988" s="20"/>
      <c r="E988" s="20"/>
      <c r="F988" s="15"/>
    </row>
    <row r="989">
      <c r="A989" s="17"/>
      <c r="B989" s="17"/>
      <c r="C989" s="17"/>
      <c r="D989" s="20"/>
      <c r="E989" s="20"/>
      <c r="F989" s="15"/>
    </row>
    <row r="990">
      <c r="A990" s="17"/>
      <c r="B990" s="17"/>
      <c r="C990" s="17"/>
      <c r="D990" s="20"/>
      <c r="E990" s="20"/>
      <c r="F990" s="15"/>
    </row>
    <row r="991">
      <c r="A991" s="17"/>
      <c r="B991" s="17"/>
      <c r="C991" s="17"/>
      <c r="D991" s="20"/>
      <c r="E991" s="20"/>
      <c r="F991" s="15"/>
    </row>
    <row r="992">
      <c r="A992" s="17"/>
      <c r="B992" s="17"/>
      <c r="C992" s="17"/>
      <c r="D992" s="20"/>
      <c r="E992" s="20"/>
      <c r="F992" s="15"/>
    </row>
    <row r="993">
      <c r="A993" s="17"/>
      <c r="B993" s="17"/>
      <c r="C993" s="17"/>
      <c r="D993" s="20"/>
      <c r="E993" s="20"/>
      <c r="F993" s="15"/>
    </row>
    <row r="994">
      <c r="A994" s="17"/>
      <c r="B994" s="17"/>
      <c r="C994" s="17"/>
      <c r="D994" s="20"/>
      <c r="E994" s="20"/>
      <c r="F994" s="1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12.13"/>
    <col customWidth="1" min="3" max="3" width="16.38"/>
    <col customWidth="1" min="4" max="4" width="66.25"/>
    <col customWidth="1" hidden="1" min="5" max="5" width="79.38"/>
    <col customWidth="1" min="6" max="6" width="122.13"/>
  </cols>
  <sheetData>
    <row r="1">
      <c r="A1" s="1" t="s">
        <v>0</v>
      </c>
      <c r="B1" s="1" t="s">
        <v>1</v>
      </c>
      <c r="C1" s="3"/>
      <c r="D1" s="4" t="s">
        <v>2</v>
      </c>
      <c r="E1" s="4" t="s">
        <v>3</v>
      </c>
      <c r="F1" s="6"/>
    </row>
    <row r="2">
      <c r="A2" s="8">
        <v>1.0</v>
      </c>
      <c r="B2" s="8" t="s">
        <v>5</v>
      </c>
      <c r="C2" s="8" t="s">
        <v>6</v>
      </c>
      <c r="D2" s="10" t="s">
        <v>7</v>
      </c>
      <c r="E2" s="10" t="str">
        <f>IFERROR(__xludf.DUMMYFUNCTION("ai(""참조한 질문의 대답으로 음식배달서비스플랫폼앱을 AI와의 대화를 통해 혁신하겠다는 아이디오를 중심으로 하는 프로젝트의 입장에서의 응답"",D2)"),"현재 음식 배달 서비스 플랫폼 앱 사용자들이 경험하는 비효율적인 주문 및 검색 프로세스, 개인화되지 않은 추천, 그리고 고객 지원의 한계를 해결하는 것입니다. AI와의 대화를 통해 사용자는 더욱 직관적이고 개인 맞춤화된 방식으로 원하는 음식 정보를 얻고 주문할 수 있게 되어, 전반적인 사용자 경험과 플랫폼의 운영 효율성을 혁신하고자 합니다.")</f>
        <v>현재 음식 배달 서비스 플랫폼 앱 사용자들이 경험하는 비효율적인 주문 및 검색 프로세스, 개인화되지 않은 추천, 그리고 고객 지원의 한계를 해결하는 것입니다. AI와의 대화를 통해 사용자는 더욱 직관적이고 개인 맞춤화된 방식으로 원하는 음식 정보를 얻고 주문할 수 있게 되어, 전반적인 사용자 경험과 플랫폼의 운영 효율성을 혁신하고자 합니다.</v>
      </c>
      <c r="F2" s="18" t="s">
        <v>9</v>
      </c>
    </row>
    <row r="3">
      <c r="A3" s="16">
        <v>45658.0</v>
      </c>
      <c r="B3" s="17"/>
      <c r="C3" s="8" t="s">
        <v>10</v>
      </c>
      <c r="D3" s="10" t="s">
        <v>11</v>
      </c>
      <c r="E3" s="10" t="str">
        <f>IFERROR(__xludf.DUMMYFUNCTION("ai(""참조한 질문의 대답으로 음식배달서비스플랫폼앱을 AI와의 대화를 통해 혁신하겠다는 아이디오를 중심으로 하는 프로젝트의 입장에서의 응답"",D3)"),"=ai(""참조한 질문의 대답으로 음식배달서비스플랫폼앱을 AI와의 대화를 통해 혁신하겠다는 아이디오를 중심으로 하는 프로젝트의 입장에서의 응답"",D3)")</f>
        <v>=ai("참조한 질문의 대답으로 음식배달서비스플랫폼앱을 AI와의 대화를 통해 혁신하겠다는 아이디오를 중심으로 하는 프로젝트의 입장에서의 응답",D3)</v>
      </c>
      <c r="F3" s="18" t="s">
        <v>16</v>
      </c>
    </row>
    <row r="4">
      <c r="A4" s="16">
        <v>45659.0</v>
      </c>
      <c r="B4" s="17"/>
      <c r="C4" s="8" t="s">
        <v>13</v>
      </c>
      <c r="D4" s="18" t="s">
        <v>14</v>
      </c>
      <c r="E4" s="10" t="str">
        <f>IFERROR(__xludf.DUMMYFUNCTION("ai(""참조한 질문의 대답으로 음식배달서비스플랫폼앱을 AI와의 대화를 통해 혁신하겠다는 아이디오를 중심으로 하는 프로젝트의 입장에서의 응답"",D4)"),"기존 음식 배달 서비스나 시스템이 속도와 효율성(AI 기반 배차, 물류 최적화) 및 다양한 고객 유치 전략(무료 배달, 포인트 적립)에 초점을 맞추고 있다면, 우리의 차별점은 'AI 대화형 사용자 경험 혁신'에 있습니다.
현재의 배달 앱들은 주로 메뉴 나열과 단순 검색, 혹은 정형화된 AI 추천 시스템을 제공합니다. 하지만 우리의 프로젝트는 AI 대화 엔진을 통해 사용자 개개인의 복잡하고 미묘한 니즈를 실시간으로 파악하고 반영하는 새로운 차원의 서비스"&amp;"를 제공합니다.1.  **초개인화된 대화형 음식 추천:** 단순한 추천 알고리즘을 넘어, 사용자와의 대화를 통해 현재의 상황(날씨, 시간, 기분), 과거의 식습관, 선호하는 재료, 심지어는 함께 식사하는 사람들의 취향까지 파악하여 맞춤형 식사 솔루션을 제안합니다. (""오늘 비 오는데 따뜻하고 매콤한 메뉴 추천해 줘"", ""속이 불편한데 소화 잘되는 메뉴 없나요?"")
2.  **주문 과정의 간소화 및 맞춤형 처리:** 복잡한 옵션 선택 과정을 AI "&amp;"대화를 통해 처리하여 주문 실수를 줄이고 고객 편의성을 극대화합니다. 또한, AI가 점주에게 고객의 특이사항(예: 알레르기, 미세한 요청사항)을 대화형으로 정확하게 전달하여 맞춤형 조리를 지원합니다.
3.  **실시간 문제 해결 및 고객 만족도 향상:** 배달 중 발생할 수 있는 문의나 문제(메뉴 변경, 배달 상황 문의 등)에 대해 AI 챗봇이 24시간 실시간으로 자연스러운 대화로 응대하여, 고객센터 연결 대기 없이 즉각적이고 인간적인 수준의 해결책을 "&amp;"제시합니다.결론적으로, 다른 서비스들이 배달의 '효율'에 집중할 때, 우리는 AI 대화를 통해 '경험의 질'과 '고객과의 깊은 연결'을 혁신하는 것이 가장 큰 차별점입니다.")</f>
        <v>기존 음식 배달 서비스나 시스템이 속도와 효율성(AI 기반 배차, 물류 최적화) 및 다양한 고객 유치 전략(무료 배달, 포인트 적립)에 초점을 맞추고 있다면, 우리의 차별점은 'AI 대화형 사용자 경험 혁신'에 있습니다.
현재의 배달 앱들은 주로 메뉴 나열과 단순 검색, 혹은 정형화된 AI 추천 시스템을 제공합니다. 하지만 우리의 프로젝트는 AI 대화 엔진을 통해 사용자 개개인의 복잡하고 미묘한 니즈를 실시간으로 파악하고 반영하는 새로운 차원의 서비스를 제공합니다.1.  **초개인화된 대화형 음식 추천:** 단순한 추천 알고리즘을 넘어, 사용자와의 대화를 통해 현재의 상황(날씨, 시간, 기분), 과거의 식습관, 선호하는 재료, 심지어는 함께 식사하는 사람들의 취향까지 파악하여 맞춤형 식사 솔루션을 제안합니다. ("오늘 비 오는데 따뜻하고 매콤한 메뉴 추천해 줘", "속이 불편한데 소화 잘되는 메뉴 없나요?")
2.  **주문 과정의 간소화 및 맞춤형 처리:** 복잡한 옵션 선택 과정을 AI 대화를 통해 처리하여 주문 실수를 줄이고 고객 편의성을 극대화합니다. 또한, AI가 점주에게 고객의 특이사항(예: 알레르기, 미세한 요청사항)을 대화형으로 정확하게 전달하여 맞춤형 조리를 지원합니다.
3.  **실시간 문제 해결 및 고객 만족도 향상:** 배달 중 발생할 수 있는 문의나 문제(메뉴 변경, 배달 상황 문의 등)에 대해 AI 챗봇이 24시간 실시간으로 자연스러운 대화로 응대하여, 고객센터 연결 대기 없이 즉각적이고 인간적인 수준의 해결책을 제시합니다.결론적으로, 다른 서비스들이 배달의 '효율'에 집중할 때, 우리는 AI 대화를 통해 '경험의 질'과 '고객과의 깊은 연결'을 혁신하는 것이 가장 큰 차별점입니다.</v>
      </c>
      <c r="F4" s="18" t="s">
        <v>20</v>
      </c>
    </row>
    <row r="5">
      <c r="A5" s="16">
        <v>45660.0</v>
      </c>
      <c r="B5" s="17"/>
      <c r="C5" s="8" t="s">
        <v>17</v>
      </c>
      <c r="D5" s="10" t="s">
        <v>18</v>
      </c>
      <c r="E5" s="10" t="str">
        <f>IFERROR(__xludf.DUMMYFUNCTION("ai(""참조한 질문의 대답으로 음식배달서비스플랫폼앱을 AI와의 대화를 통해 혁신하겠다는 아이디오를 중심으로 하는 프로젝트의 입장에서의 응답"",D5)"),"네, 현재 시장의 주요 트렌드와 사용자의 높아진 기대치를 적극적으로 반영하고 있습니다.
최근 음식 배달 시장은 단순한 배달 속도를 넘어 '개인화된 경험'과 '효율적인 고객 응대'에 대한 요구가 증대되고 있습니다. 저희 프로젝트는 이러한 트렌드를 AI 대화 기술을 통해 다음과 같이 충족시킵니다.1.  **AI 에이전트를 통한 초개인화 및 추천:** 기존의 단순 검색/필터링 방식을 넘어, 사용자와의 대화(자연어 처리)를 통해 상황(날씨, 시간, 감정 상태"&amp;" 등)과 선호도를 파악하여 맞춤형 메뉴 및 레스토랑을 추천합니다. 이는 사용자가 '무엇을 먹을지' 고민하는 시간을 획기적으로 줄이고, 탐색의 편리성을 높입니다. (참고: AI 챗봇 및 에이전트의 개인화된 상품 추천 및 고객 감정 분석 트렌드 \[5\], \[4\])
2.  **실시간 비정형 문의 자동 응대:** 주문/배송 상태 문의, 메뉴 관련 상세 질문 등 복잡하고 비정형적인 고객 문의를 24시간 실시간으로 AI 챗봇이 유연하게 응대합니다. 이를 통해"&amp;" 고객 경험의 만족도를 높이고, 운영 비용을 절감하며, 상담원의 업무 부담을 줄입니다. (참고: AI 챗봇을 통한 실시간 데이터 연동 처리 및 복잡한 응대 제공 \[4\], \[5\])
3.  **플랫폼 운영 효율화 (AI 에이전트 활용):** 단순히 고객 대화뿐 아니라, 사장님들을 위한 매장 운영, 마케팅, 트렌드 분석을 돕는 AI 에이전트 기능을 제공하여 입점 업체의 경쟁력 강화 및 플랫폼 전반의 효율성을 지원합니다. (참고: AI 에이전트를 활용한"&amp;" 업무 프로세스 자동화 및 마케팅 지원 \[5\], \[7\])결론적으로, 저희 프로젝트는 AI 대화 기술을 핵심 축으로 삼아 시장의 '편의성' 및 '개인 맞춤 서비스' 요구를 선도적으로 반영하며 혁신을 꾀하고 있습니다.")</f>
        <v>네, 현재 시장의 주요 트렌드와 사용자의 높아진 기대치를 적극적으로 반영하고 있습니다.
최근 음식 배달 시장은 단순한 배달 속도를 넘어 '개인화된 경험'과 '효율적인 고객 응대'에 대한 요구가 증대되고 있습니다. 저희 프로젝트는 이러한 트렌드를 AI 대화 기술을 통해 다음과 같이 충족시킵니다.1.  **AI 에이전트를 통한 초개인화 및 추천:** 기존의 단순 검색/필터링 방식을 넘어, 사용자와의 대화(자연어 처리)를 통해 상황(날씨, 시간, 감정 상태 등)과 선호도를 파악하여 맞춤형 메뉴 및 레스토랑을 추천합니다. 이는 사용자가 '무엇을 먹을지' 고민하는 시간을 획기적으로 줄이고, 탐색의 편리성을 높입니다. (참고: AI 챗봇 및 에이전트의 개인화된 상품 추천 및 고객 감정 분석 트렌드 \[5\], \[4\])
2.  **실시간 비정형 문의 자동 응대:** 주문/배송 상태 문의, 메뉴 관련 상세 질문 등 복잡하고 비정형적인 고객 문의를 24시간 실시간으로 AI 챗봇이 유연하게 응대합니다. 이를 통해 고객 경험의 만족도를 높이고, 운영 비용을 절감하며, 상담원의 업무 부담을 줄입니다. (참고: AI 챗봇을 통한 실시간 데이터 연동 처리 및 복잡한 응대 제공 \[4\], \[5\])
3.  **플랫폼 운영 효율화 (AI 에이전트 활용):** 단순히 고객 대화뿐 아니라, 사장님들을 위한 매장 운영, 마케팅, 트렌드 분석을 돕는 AI 에이전트 기능을 제공하여 입점 업체의 경쟁력 강화 및 플랫폼 전반의 효율성을 지원합니다. (참고: AI 에이전트를 활용한 업무 프로세스 자동화 및 마케팅 지원 \[5\], \[7\])결론적으로, 저희 프로젝트는 AI 대화 기술을 핵심 축으로 삼아 시장의 '편의성' 및 '개인 맞춤 서비스' 요구를 선도적으로 반영하며 혁신을 꾀하고 있습니다.</v>
      </c>
      <c r="F5" s="18" t="s">
        <v>21</v>
      </c>
    </row>
    <row r="6">
      <c r="A6" s="17"/>
      <c r="B6" s="17"/>
      <c r="C6" s="17"/>
      <c r="D6" s="20"/>
      <c r="E6" s="10" t="str">
        <f>IFERROR(__xludf.DUMMYFUNCTION("ai(""참조한 질문의 대답으로 음식배달서비스플랫폼앱을 AI와의 대화를 통해 혁신하겠다는 아이디오를 중심으로 하는 프로젝트의 입장에서의 응답"",D6)"),"저희 프로젝트는 AI와의 대화를 통해 음식 배달 서비스 플랫폼 앱을 혁신하고자 합니다. 기존의 단순한 주문 시스템을 넘어, 사용자 맞춤형 추천, 실시간 주문 변경 및 상태 문의, 배달 이슈 해결 등을 AI 챗봇과의 자연스러운 대화로 처리하여 사용자 경험을 혁신적으로 개선할 것입니다. 이로써 사용자 만족도를 높이고 운영 효율성을 극대화하는 것이 목표입니다.")</f>
        <v>저희 프로젝트는 AI와의 대화를 통해 음식 배달 서비스 플랫폼 앱을 혁신하고자 합니다. 기존의 단순한 주문 시스템을 넘어, 사용자 맞춤형 추천, 실시간 주문 변경 및 상태 문의, 배달 이슈 해결 등을 AI 챗봇과의 자연스러운 대화로 처리하여 사용자 경험을 혁신적으로 개선할 것입니다. 이로써 사용자 만족도를 높이고 운영 효율성을 극대화하는 것이 목표입니다.</v>
      </c>
      <c r="F6" s="6"/>
    </row>
    <row r="7">
      <c r="A7" s="17"/>
      <c r="B7" s="17"/>
      <c r="C7" s="17"/>
      <c r="D7" s="20"/>
      <c r="E7" s="10" t="str">
        <f>IFERROR(__xludf.DUMMYFUNCTION("ai(""참조한 질문의 대답으로 음식배달서비스플랫폼앱을 AI와의 대화를 통해 혁신하겠다는 아이디오를 중심으로 하는 프로젝트의 입장에서의 응답"",D7)"),"음식 배달 서비스 플랫폼 앱을 AI와의 대화로 혁신하는 저희 프로젝트의 관점에서, 현재 시장의 주요 '질문'과 이에 대한 '답변'은 다음과 같습니다.
**질문 (현 배달 플랫폼의 문제/개선 요구사항):**
현재의 배달 플랫폼은 주문 과정이 메뉴 선택, 옵션 지정 등 여러 단계를 거쳐 복잡하고, 단순 배달 중개 이상의 개인화된 경험이나 실시간 소통이 부족합니다. 또한, 배달 라이더의 안전 문제와 플랫폼의 비효율적인 운영(프로모션을 통한 무리한 배달 조"&amp;"장 등)에 대한 사회적 책임 요구가 증가하고 있습니다. 어떻게 하면 사용자 경험을 극대화하고 운영 효율과 안전을 동시에 개선할 수 있을까요?
**프로젝트의 답변 (AI 대화 혁신 전략):**
저희는 AI 대화형 인터페이스를 통해 이 문제를 해결하고자 합니다.1.  **초개인화된 대화형 주문 경험 제공:**
      * 사용자가 복잡한 UI를 탐색할 필요 없이 ""오늘 날씨에 어울리는 매콤한 점심 추천해 줘""와 같이 일상 대화로 주문을 시"&amp;"작하고, AI가 개인의 선호도, 과거 주문 기록, 실시간 상황을 종합하여 메뉴를 추천하고 즉시 주문을 완료할 수 있도록 합니다. (검색 결과 \[2\]의 도어대시 AI 챗봇 사례와 같이 주문 경험을 혁신)
2.  **운영 효율 및 안전 개선을 위한 AI 매니저 역할 수행:**
      * AI는 단순히 고객 응대뿐만 아니라, 라이더에게 안전을 고려한 최적 경로 및 배차 스케줄을 대화 형태로 안내합니다. 특히, 과속이나 위험 운전을 유발하는 "&amp;"인위적인 프로모션 대신, 안전 기준을 충족하면서도 효율성을 높이는 '안전 기반의 실시간 임무 할당'을 AI 대화 매니저가 담당합니다. (검색 결과 \[1\]에서 지적된 안전 문제 및 효율성 위주 AI 운영의 개선)
3.  **실시간 문제 해결 및 소통 강화:**
      * 주문 오류, 배달 지연 등 문제가 발생했을 때, AI 챗봇이 중간 개입 없이 신속하고 감정적인 공감을 담은 대화로 고객과 라이더의 문제를 해결하여 플랫폼 신뢰도를 높입니"&amp;"다.")</f>
        <v>음식 배달 서비스 플랫폼 앱을 AI와의 대화로 혁신하는 저희 프로젝트의 관점에서, 현재 시장의 주요 '질문'과 이에 대한 '답변'은 다음과 같습니다.
**질문 (현 배달 플랫폼의 문제/개선 요구사항):**
현재의 배달 플랫폼은 주문 과정이 메뉴 선택, 옵션 지정 등 여러 단계를 거쳐 복잡하고, 단순 배달 중개 이상의 개인화된 경험이나 실시간 소통이 부족합니다. 또한, 배달 라이더의 안전 문제와 플랫폼의 비효율적인 운영(프로모션을 통한 무리한 배달 조장 등)에 대한 사회적 책임 요구가 증가하고 있습니다. 어떻게 하면 사용자 경험을 극대화하고 운영 효율과 안전을 동시에 개선할 수 있을까요?
**프로젝트의 답변 (AI 대화 혁신 전략):**
저희는 AI 대화형 인터페이스를 통해 이 문제를 해결하고자 합니다.1.  **초개인화된 대화형 주문 경험 제공:**
      * 사용자가 복잡한 UI를 탐색할 필요 없이 "오늘 날씨에 어울리는 매콤한 점심 추천해 줘"와 같이 일상 대화로 주문을 시작하고, AI가 개인의 선호도, 과거 주문 기록, 실시간 상황을 종합하여 메뉴를 추천하고 즉시 주문을 완료할 수 있도록 합니다. (검색 결과 \[2\]의 도어대시 AI 챗봇 사례와 같이 주문 경험을 혁신)
2.  **운영 효율 및 안전 개선을 위한 AI 매니저 역할 수행:**
      * AI는 단순히 고객 응대뿐만 아니라, 라이더에게 안전을 고려한 최적 경로 및 배차 스케줄을 대화 형태로 안내합니다. 특히, 과속이나 위험 운전을 유발하는 인위적인 프로모션 대신, 안전 기준을 충족하면서도 효율성을 높이는 '안전 기반의 실시간 임무 할당'을 AI 대화 매니저가 담당합니다. (검색 결과 \[1\]에서 지적된 안전 문제 및 효율성 위주 AI 운영의 개선)
3.  **실시간 문제 해결 및 소통 강화:**
      * 주문 오류, 배달 지연 등 문제가 발생했을 때, AI 챗봇이 중간 개입 없이 신속하고 감정적인 공감을 담은 대화로 고객과 라이더의 문제를 해결하여 플랫폼 신뢰도를 높입니다.</v>
      </c>
      <c r="F7" s="6"/>
    </row>
    <row r="8">
      <c r="A8" s="8">
        <v>2.0</v>
      </c>
      <c r="B8" s="8" t="s">
        <v>22</v>
      </c>
      <c r="C8" s="8" t="s">
        <v>23</v>
      </c>
      <c r="D8" s="10" t="s">
        <v>24</v>
      </c>
      <c r="E8" s="10" t="str">
        <f>IFERROR(__xludf.DUMMYFUNCTION("ai(""참조한 질문의 대답으로 음식배달서비스플랫폼앱을 AI와의 대화를 통해 혁신하겠다는 아이디오를 중심으로 하는 프로젝트의 입장에서의 응답"",D8)"),"저희 프로젝트의 주요 타겟 사용자는 크게 두 가지 페르소나로 나눌 수 있습니다:1.  **시간 효율을 중시하는 20\~40대 직장인 및 1인 가구 (Smart &amp; Quick Order Seekers):**
      * **니즈:** 퇴근 후 또는 점심시간 등 바쁜 일상에서 빠르고 개인화된 음식 추천 및 주문 경험을 원합니다. 일일이 메뉴를 탐색하는 시간을 줄이고, 대화형 AI를 통해 상황(예: ""오늘 비 오는데 따뜻한 거 추천해 줘"", ""스트레스"&amp;" 받는데 매콤한 거 알려줘"")에 맞는 최적의 옵션을 즉시 제공받고 싶어 합니다.
2.  **새로운 경험과 편의성을 추구하는 디지털 네이티브 세대 (Experience-Driven &amp; Explorers):**
      * **니즈:** 기존 배달 앱의 정형화된 검색 방식에 지루함을 느끼며, AI와의 자연스러운 대화를 통해 숨겨진 맛집이나 개인 취향에 맞는 맞춤형 메뉴를 발견하는 재미를 추구합니다. 복잡한 필터링 없이 대화만으로 주문 상태 확인, 취소,"&amp;" 재주문 등의 서비스를 편리하게 이용하고 싶어 합니다.")</f>
        <v>저희 프로젝트의 주요 타겟 사용자는 크게 두 가지 페르소나로 나눌 수 있습니다:1.  **시간 효율을 중시하는 20\~40대 직장인 및 1인 가구 (Smart &amp; Quick Order Seekers):**
      * **니즈:** 퇴근 후 또는 점심시간 등 바쁜 일상에서 빠르고 개인화된 음식 추천 및 주문 경험을 원합니다. 일일이 메뉴를 탐색하는 시간을 줄이고, 대화형 AI를 통해 상황(예: "오늘 비 오는데 따뜻한 거 추천해 줘", "스트레스 받는데 매콤한 거 알려줘")에 맞는 최적의 옵션을 즉시 제공받고 싶어 합니다.
2.  **새로운 경험과 편의성을 추구하는 디지털 네이티브 세대 (Experience-Driven &amp; Explorers):**
      * **니즈:** 기존 배달 앱의 정형화된 검색 방식에 지루함을 느끼며, AI와의 자연스러운 대화를 통해 숨겨진 맛집이나 개인 취향에 맞는 맞춤형 메뉴를 발견하는 재미를 추구합니다. 복잡한 필터링 없이 대화만으로 주문 상태 확인, 취소, 재주문 등의 서비스를 편리하게 이용하고 싶어 합니다.</v>
      </c>
      <c r="F8" s="18" t="s">
        <v>35</v>
      </c>
    </row>
    <row r="9">
      <c r="A9" s="16">
        <v>45689.0</v>
      </c>
      <c r="B9" s="17"/>
      <c r="C9" s="8" t="s">
        <v>26</v>
      </c>
      <c r="D9" s="10" t="s">
        <v>27</v>
      </c>
      <c r="E9" s="10" t="str">
        <f>IFERROR(__xludf.DUMMYFUNCTION("ai(""참조한 질문의 대답으로 음식배달서비스플랫폼앱을 AI와의 대화를 통해 혁신하겠다는 아이디오를 중심으로 하는 프로젝트의 입장에서의 응답"",D9)"),"**주요 사용 상황 및 시나리오**1.  **AI 기반의 개인화된 음식 추천 및 탐색:**
      * **상황:** 사용자가 ""오늘 저녁에 매콤한 한식 메뉴""나 ""혼자 먹기 좋은 가성비 좋은 저녁 메뉴"" 등 모호하거나 상황적인 요구사항을 입력합니다.
      * **시나리오:** 사용자가 AI 대화창에 ""오늘 같은 날씨에 딱 맞는 든든한 점심 뭐 없을까?""라고 질문하면, AI는 과거 주문 이력, 현재 위치, 날씨 정보를 바탕으로"&amp;" 사용자에게 최적화된 메뉴와 식당을 추천하고, 대화를 통해 선택을 좁혀나갑니다.
2.  **간편하고 정확한 주문 및 수정:**
      * **상황:** 사용자가 복잡한 커스터마이징이나 여러 개의 메뉴를 동시에 주문하려고 할 때.
      * **시나리오:** 사용자가 ""A식당에서 김치찌개 하나 시키고, 밥은 추가하고 싶어. 그리고 B카페에서 아이스 아메리카노 샷 하나 빼서 같이 배달해줘""라고 AI에 요청합니다. AI는 이를 정확히 이"&amp;"해하고 두 개의 주문을 통합하거나, 필요한 경우 추가 질문을 통해 주문을 확정합니다.
3.  **실시간 주문 상태 문의 및 배달 관리:**
      * **상황:** 사용자가 주문 후 현재 상태나 예상 도착 시간을 궁금해하거나, 배달 중 변동 사항이 발생했을 때.
      * **시나리오:** 사용자가 ""내 치킨 언제쯤 도착해?""라고 물으면, AI는 실시간 배달 정보를 확인하여 ""5분 뒤 도착 예정입니다. 배달원에게는 문 앞에 두고 "&amp;"벨을 누르지 말라고 요청해드릴까요?""와 같이 능동적으로 대응합니다.
4.  **문제 발생 시 즉각적인 AI 고객 지원:**
      * **상황:** 주문 오류, 배달 지연, 또는 음식 품질 문제 등 예상치 못한 문제가 발생했을 때.
      * **시나리오:** 사용자가 ""배달 온 음식이 제가 시킨 것과 달라요""라고 사진과 함께 AI에 이야기하면, AI는 즉시 상황을 파악하고 환불/재배달 절차를 안내하며, 필요한 경우 인간 상담원 "&amp;"연결을 효율적으로 중개합니다.
5.  **식당과의 소통 및 피드백:**
      * **상황:** 사용자가 식당에 특별 요청사항(예: 알레르기 정보 전달, 조리 요청)을 전달하거나 솔직한 피드백을 남길 때.
      * **시나리오:** 사용자가 AI에게 ""이번 주문에서 국물이 좀 짰다고 식당에 전달해 줘""라고 요청하면, AI는 사용자 피드백을 구조화하여 식당 측에 전달하고, 향후 주문 시 해당 정보를 반영하도록 학습합니다.")</f>
        <v>**주요 사용 상황 및 시나리오**1.  **AI 기반의 개인화된 음식 추천 및 탐색:**
      * **상황:** 사용자가 "오늘 저녁에 매콤한 한식 메뉴"나 "혼자 먹기 좋은 가성비 좋은 저녁 메뉴" 등 모호하거나 상황적인 요구사항을 입력합니다.
      * **시나리오:** 사용자가 AI 대화창에 "오늘 같은 날씨에 딱 맞는 든든한 점심 뭐 없을까?"라고 질문하면, AI는 과거 주문 이력, 현재 위치, 날씨 정보를 바탕으로 사용자에게 최적화된 메뉴와 식당을 추천하고, 대화를 통해 선택을 좁혀나갑니다.
2.  **간편하고 정확한 주문 및 수정:**
      * **상황:** 사용자가 복잡한 커스터마이징이나 여러 개의 메뉴를 동시에 주문하려고 할 때.
      * **시나리오:** 사용자가 "A식당에서 김치찌개 하나 시키고, 밥은 추가하고 싶어. 그리고 B카페에서 아이스 아메리카노 샷 하나 빼서 같이 배달해줘"라고 AI에 요청합니다. AI는 이를 정확히 이해하고 두 개의 주문을 통합하거나, 필요한 경우 추가 질문을 통해 주문을 확정합니다.
3.  **실시간 주문 상태 문의 및 배달 관리:**
      * **상황:** 사용자가 주문 후 현재 상태나 예상 도착 시간을 궁금해하거나, 배달 중 변동 사항이 발생했을 때.
      * **시나리오:** 사용자가 "내 치킨 언제쯤 도착해?"라고 물으면, AI는 실시간 배달 정보를 확인하여 "5분 뒤 도착 예정입니다. 배달원에게는 문 앞에 두고 벨을 누르지 말라고 요청해드릴까요?"와 같이 능동적으로 대응합니다.
4.  **문제 발생 시 즉각적인 AI 고객 지원:**
      * **상황:** 주문 오류, 배달 지연, 또는 음식 품질 문제 등 예상치 못한 문제가 발생했을 때.
      * **시나리오:** 사용자가 "배달 온 음식이 제가 시킨 것과 달라요"라고 사진과 함께 AI에 이야기하면, AI는 즉시 상황을 파악하고 환불/재배달 절차를 안내하며, 필요한 경우 인간 상담원 연결을 효율적으로 중개합니다.
5.  **식당과의 소통 및 피드백:**
      * **상황:** 사용자가 식당에 특별 요청사항(예: 알레르기 정보 전달, 조리 요청)을 전달하거나 솔직한 피드백을 남길 때.
      * **시나리오:** 사용자가 AI에게 "이번 주문에서 국물이 좀 짰다고 식당에 전달해 줘"라고 요청하면, AI는 사용자 피드백을 구조화하여 식당 측에 전달하고, 향후 주문 시 해당 정보를 반영하도록 학습합니다.</v>
      </c>
      <c r="F9" s="21" t="s">
        <v>44</v>
      </c>
    </row>
    <row r="10">
      <c r="A10" s="16">
        <v>45690.0</v>
      </c>
      <c r="B10" s="17"/>
      <c r="C10" s="8" t="s">
        <v>30</v>
      </c>
      <c r="D10" s="10" t="s">
        <v>31</v>
      </c>
      <c r="E10" s="10" t="str">
        <f>IFERROR(__xludf.DUMMYFUNCTION("ai(""참조한 질문의 대답으로 음식배달서비스플랫폼앱을 AI와의 대화를 통해 혁신하겠다는 아이디오를 중심으로 하는 프로젝트의 입장에서의 응답"",D10)"),"음식 배달 서비스 플랫폼 앱을 AI 대화를 통해 혁신하려는 저희 프로젝트의 입장에서, 사용자에게 가장 중요한 가치는 '편리성'입니다.
단순한 주문 속도(속도)나 정확성도 중요하지만, AI와의 대화를 통해 개개인의 취향, 상황(예: 오늘 저녁 메뉴 고민, 특정 음식 선호도), 그리고 배달 상황까지 종합적으로 고려한 '맞춤형 편리성'을 제공하는 것이 핵심입니다. 이는 사용자가 최소한의 노력으로 최적의 음식과 서비스를 경험하게 하는 포괄적인 가치입니다.")</f>
        <v>음식 배달 서비스 플랫폼 앱을 AI 대화를 통해 혁신하려는 저희 프로젝트의 입장에서, 사용자에게 가장 중요한 가치는 '편리성'입니다.
단순한 주문 속도(속도)나 정확성도 중요하지만, AI와의 대화를 통해 개개인의 취향, 상황(예: 오늘 저녁 메뉴 고민, 특정 음식 선호도), 그리고 배달 상황까지 종합적으로 고려한 '맞춤형 편리성'을 제공하는 것이 핵심입니다. 이는 사용자가 최소한의 노력으로 최적의 음식과 서비스를 경험하게 하는 포괄적인 가치입니다.</v>
      </c>
      <c r="F10" s="18" t="s">
        <v>49</v>
      </c>
    </row>
    <row r="11">
      <c r="A11" s="8">
        <v>3.0</v>
      </c>
      <c r="B11" s="8" t="s">
        <v>33</v>
      </c>
      <c r="C11" s="8" t="s">
        <v>34</v>
      </c>
      <c r="D11" s="10" t="s">
        <v>36</v>
      </c>
      <c r="E11" s="10" t="str">
        <f>IFERROR(__xludf.DUMMYFUNCTION("ai(""참조한 질문의 대답으로 음식배달서비스플랫폼앱을 AI와의 대화를 통해 혁신하겠다는 아이디오를 중심으로 하는 프로젝트의 입장에서의 응답"",D11)"),"AI 기반 음식배달 서비스 플랫폼 프로젝트의 관점에서 시스템에 꼭 있어야 하는 필수 기능은 다음과 같습니다:1.  **고도화된 대화형 인터페이스 (Conversational Interface):**
      * **자연어 이해(NLU) 기반 주문 처리:** 사용자의 음성 또는 텍스트 입력(예: ""지금 바로 짜장면 한 그릇 주문해 줘"" 또는 ""평점 높고 리뷰 많은 치킨집 추천해 줘"")을 정확히 해독하고 사용자 의도와 문맥을 파악하여 주문"&amp;" 과정(메뉴 선택, 옵션 추가, 결제 방식 선택 등)을 자연스럽게 진행할 수 있어야 합니다.
      * **멀티모달 지원:** 텍스트뿐만 아니라 음성 명령을 통해 주문 및 문의가 가능하도록 지원하여 사용자 접근성을 높여야 합니다.
2.  **개인화된 추천 및 맞춤형 대화 (Personalization &amp; Tailored Conversation):**
      * **취향 기반 메뉴 추천:** 과거 주문 내역, 선호 시간대, 리뷰 등을 학"&amp;"습한 AI가 사용자의 취향에 맞는 메뉴와 음식점을 능동적으로 추천해야 합니다.
      * **상황별 맞춤 응대:** 배달 지연, 메뉴 변경 요청, 쿠폰 문의 등 다양한 상황에서 인간 상담원과 유사한 수준의 공감 및 문제 해결 능력을 갖춘 응답을 실시간으로 제공해야 합니다.
3.  **운영 효율성 향상 기능 (Operational Efficiency Features):**
      * **FAQ 자동 응답 및 문의 분류:** 자주 묻는 질"&amp;"문(FAQ)에 대한 즉각적인 응답을 제공하여 고객 서비스 워크플로를 간소화하고, 복잡하거나 해결이 어려운 쿼리는 신속하게 인적 자원(상담원)에게 에스컬레이션하는 기능(NLU 기반)이 필수적입니다.
      * **실시간 배달 현황 대화형 안내:** 고객이 ""내 음식 언제 와?""라고 물으면 현재 라이더 위치 정보와 예상 도착 시간을 대화 형식으로 즉시 제공하는 기능이 필요합니다.
4.  **지속적인 학습 및 개선 메커니즘 (Continuous Le"&amp;"arning Mechanism):**
      * **머신러닝 기반 피드백 루프:** 사용자와의 모든 상호작용 데이터를 수집 및 분석하여 AI 알고리즘(NLP, NLU, NLG)을 지속적으로 개선하고 응답의 정확성과 사용자 만족도를 높이는 시스템이 갖춰져야 합니다.")</f>
        <v>AI 기반 음식배달 서비스 플랫폼 프로젝트의 관점에서 시스템에 꼭 있어야 하는 필수 기능은 다음과 같습니다:1.  **고도화된 대화형 인터페이스 (Conversational Interface):**
      * **자연어 이해(NLU) 기반 주문 처리:** 사용자의 음성 또는 텍스트 입력(예: "지금 바로 짜장면 한 그릇 주문해 줘" 또는 "평점 높고 리뷰 많은 치킨집 추천해 줘")을 정확히 해독하고 사용자 의도와 문맥을 파악하여 주문 과정(메뉴 선택, 옵션 추가, 결제 방식 선택 등)을 자연스럽게 진행할 수 있어야 합니다.
      * **멀티모달 지원:** 텍스트뿐만 아니라 음성 명령을 통해 주문 및 문의가 가능하도록 지원하여 사용자 접근성을 높여야 합니다.
2.  **개인화된 추천 및 맞춤형 대화 (Personalization &amp; Tailored Conversation):**
      * **취향 기반 메뉴 추천:** 과거 주문 내역, 선호 시간대, 리뷰 등을 학습한 AI가 사용자의 취향에 맞는 메뉴와 음식점을 능동적으로 추천해야 합니다.
      * **상황별 맞춤 응대:** 배달 지연, 메뉴 변경 요청, 쿠폰 문의 등 다양한 상황에서 인간 상담원과 유사한 수준의 공감 및 문제 해결 능력을 갖춘 응답을 실시간으로 제공해야 합니다.
3.  **운영 효율성 향상 기능 (Operational Efficiency Features):**
      * **FAQ 자동 응답 및 문의 분류:** 자주 묻는 질문(FAQ)에 대한 즉각적인 응답을 제공하여 고객 서비스 워크플로를 간소화하고, 복잡하거나 해결이 어려운 쿼리는 신속하게 인적 자원(상담원)에게 에스컬레이션하는 기능(NLU 기반)이 필수적입니다.
      * **실시간 배달 현황 대화형 안내:** 고객이 "내 음식 언제 와?"라고 물으면 현재 라이더 위치 정보와 예상 도착 시간을 대화 형식으로 즉시 제공하는 기능이 필요합니다.
4.  **지속적인 학습 및 개선 메커니즘 (Continuous Learning Mechanism):**
      * **머신러닝 기반 피드백 루프:** 사용자와의 모든 상호작용 데이터를 수집 및 분석하여 AI 알고리즘(NLP, NLU, NLG)을 지속적으로 개선하고 응답의 정확성과 사용자 만족도를 높이는 시스템이 갖춰져야 합니다.</v>
      </c>
      <c r="F11" s="18" t="s">
        <v>56</v>
      </c>
    </row>
    <row r="12">
      <c r="A12" s="16">
        <v>45717.0</v>
      </c>
      <c r="B12" s="17"/>
      <c r="C12" s="8" t="s">
        <v>38</v>
      </c>
      <c r="D12" s="10" t="s">
        <v>39</v>
      </c>
      <c r="E12" s="10" t="str">
        <f>IFERROR(__xludf.DUMMYFUNCTION("ai(""참조한 질문의 대답으로 음식배달서비스플랫폼앱을 AI와의 대화를 통해 혁신하겠다는 아이디오를 중심으로 하는 프로젝트의 입장에서의 응답"",D12)"),"저희 'AI 대화형 배달 혁신 프로젝트'의 관점에서, 시스템의 핵심 기능(주문, 결제, 배달) 외에 고객 만족도와 운영 효율성을 극대화할 수 있는 'Nice-to-have' 기능은 다음과 같습니다.1.  **초개인화된 대화형 추천 및 큐레이션:**
      * **기능:** 사용자의 과거 주문 기록, 현재 시간, 날씨, 심지어 대화 중의 기분이나 선호하는 맛집 스타일에 대한 응답을 바탕으로 실시간으로 메뉴와 가게를 추천합니다. (예: ""오늘"&amp;" 비 오는데, 따뜻하고 얼큰한 국물 요리 드실까요?"" 또는 ""요즘 스트레스 받으신 것 같으니, 달콤한 디저트 맛집 찾아드릴게요."")
      * **가치:** 단순히 필터를 제공하는 것을 넘어, AI가 친구처럼 대화하며 미처 인지하지 못했던 고객의 니즈를 발굴하고 구매 전환율을 높입니다.
2.  **선제적 배달 상황 예측 및 대화형 알림:**
      * **기능:** AI가 실시간 교통 및 라이더 동선을 분석하여 예상치 못한 지연 "&amp;"상황을 사전에 감지하고, 고객에게 단순 알림이 아닌 지연 사유와 새로운 예상 도착 시간을 대화 형식으로 설명합니다. (검색 결과 \[2\]의 뉴빌리티 로봇 배달처럼 예측 가능성이 고객 만족에 중요합니다.)
      * **가치:** 고객의 불안감을 해소하고, 고객센터 문의 폭주를 예방하여 운영 효율성을 높일 수 있습니다.
3.  **AI 기반의 리뷰 및 피드백 자동 요약/분석:**
      * **기능:** 고객이 작성한 긴 리뷰를 AI가"&amp;" 핵심 키워드(맛, 양, 포장, 서비스 등)별로 자동 분석하고 요약하여, 소상공인(사장님)이 수많은 리뷰를 빠르게 파악하고 즉각적으로 메뉴/서비스 개선에 활용할 수 있도록 돕습니다. (검색 결과 \[3\]의 '모두를 위한 배달의 미래'를 구현하는 사장님 지원 기능)
      * **가치:** 사장님의 매장 운영 효율을 개선하고 서비스 품질 향상에 기여합니다.
4.  **AI 조리 예시 이미지 생성 및 고지 기능:**
      * **기능:"&amp;"** 가게에서 제공한 음식 사진의 해상도나 품질이 낮을 경우, AI가 조리 예시를 생성하거나 보정할 수 있습니다. 다만, 검색 결과 \[2\]에서 지적된 것처럼 '허위·과장 광고'의 위험을 방지하기 위해, AI 생성 이미지를 사용할 경우 ""AI 생성/보정 이미지입니다""라는 문구를 명확히 고지하는 기능을 필수로 포함합니다.
      * **가치:** 시각적 만족도를 높이면서도 투명성을 확보하여 고객 신뢰를 유지합니다.")</f>
        <v>저희 'AI 대화형 배달 혁신 프로젝트'의 관점에서, 시스템의 핵심 기능(주문, 결제, 배달) 외에 고객 만족도와 운영 효율성을 극대화할 수 있는 'Nice-to-have' 기능은 다음과 같습니다.1.  **초개인화된 대화형 추천 및 큐레이션:**
      * **기능:** 사용자의 과거 주문 기록, 현재 시간, 날씨, 심지어 대화 중의 기분이나 선호하는 맛집 스타일에 대한 응답을 바탕으로 실시간으로 메뉴와 가게를 추천합니다. (예: "오늘 비 오는데, 따뜻하고 얼큰한 국물 요리 드실까요?" 또는 "요즘 스트레스 받으신 것 같으니, 달콤한 디저트 맛집 찾아드릴게요.")
      * **가치:** 단순히 필터를 제공하는 것을 넘어, AI가 친구처럼 대화하며 미처 인지하지 못했던 고객의 니즈를 발굴하고 구매 전환율을 높입니다.
2.  **선제적 배달 상황 예측 및 대화형 알림:**
      * **기능:** AI가 실시간 교통 및 라이더 동선을 분석하여 예상치 못한 지연 상황을 사전에 감지하고, 고객에게 단순 알림이 아닌 지연 사유와 새로운 예상 도착 시간을 대화 형식으로 설명합니다. (검색 결과 \[2\]의 뉴빌리티 로봇 배달처럼 예측 가능성이 고객 만족에 중요합니다.)
      * **가치:** 고객의 불안감을 해소하고, 고객센터 문의 폭주를 예방하여 운영 효율성을 높일 수 있습니다.
3.  **AI 기반의 리뷰 및 피드백 자동 요약/분석:**
      * **기능:** 고객이 작성한 긴 리뷰를 AI가 핵심 키워드(맛, 양, 포장, 서비스 등)별로 자동 분석하고 요약하여, 소상공인(사장님)이 수많은 리뷰를 빠르게 파악하고 즉각적으로 메뉴/서비스 개선에 활용할 수 있도록 돕습니다. (검색 결과 \[3\]의 '모두를 위한 배달의 미래'를 구현하는 사장님 지원 기능)
      * **가치:** 사장님의 매장 운영 효율을 개선하고 서비스 품질 향상에 기여합니다.
4.  **AI 조리 예시 이미지 생성 및 고지 기능:**
      * **기능:** 가게에서 제공한 음식 사진의 해상도나 품질이 낮을 경우, AI가 조리 예시를 생성하거나 보정할 수 있습니다. 다만, 검색 결과 \[2\]에서 지적된 것처럼 '허위·과장 광고'의 위험을 방지하기 위해, AI 생성 이미지를 사용할 경우 "AI 생성/보정 이미지입니다"라는 문구를 명확히 고지하는 기능을 필수로 포함합니다.
      * **가치:** 시각적 만족도를 높이면서도 투명성을 확보하여 고객 신뢰를 유지합니다.</v>
      </c>
      <c r="F12" s="18" t="s">
        <v>64</v>
      </c>
    </row>
    <row r="13">
      <c r="A13" s="16">
        <v>45718.0</v>
      </c>
      <c r="B13" s="17"/>
      <c r="C13" s="8" t="s">
        <v>41</v>
      </c>
      <c r="D13" s="10" t="s">
        <v>42</v>
      </c>
      <c r="E13" s="10" t="str">
        <f>IFERROR(__xludf.DUMMYFUNCTION("ai(""참조한 질문의 대답으로 음식배달서비스플랫폼앱을 AI와의 대화를 통해 혁신하겠다는 아이디오를 중심으로 하는 프로젝트의 입장에서의 응답"",D13)"),"저희 프로젝트는 ""AI 대화를 통한 음식 배달 서비스 플랫폼 앱 혁신""을 목표로 하고 있으므로, 기능 우선순위 설정 시 다음 기준들을 중심으로 MoSCoW나 우선순위 사분면 차트와 같은 기법을 적용할 것입니다.1.  **Must Have (필수 기능) / Quick Wins (빠른 승리):**
      * **AI 기반 핵심 대화 기능:** 주문, 취소, 변경 등 고객의 기본적인 요청을 AI가 즉각적으로 처리하여 고객 만족도와 운영 효율성"&amp;"을 극대화하는 기능. (영향 높음, 구현 난이도 보통/간단)
      * **기존 배달 플랫폼의 핵심 기능 유지:** 주문 접수, 배달 상태 추적, 결제 시스템 등 서비스 운영에 필수적인 기본 기능들.
2.  **Should Have (필요한 기능) / Big Bets (큰 투자):**
      * **개인화된 AI 추천 엔진:** 과거 주문 데이터, 현재 상황(시간, 날씨), 대화 패턴을 분석하여 맞춤형 메뉴 및 레스토랑을 추천하는 기능"&amp;". (비즈니스 영향 매우 높음, 구현 난이도 높음)
      * **실시간 문제 해결을 위한 대화형 에이전트:** 배달 지연, 메뉴 오류 등 복잡한 상황 발생 시, AI가 상황을 파악하고 해결책(환불, 쿠폰 제공 등)을 제안하며 고객센터 연결을 최소화하는 기능.
3.  **Could Have (있으면 좋은 기능) / Low-hanging Fruit (만족이 적은 사람들):**
      * **AI 기반 사용자 피드백 분석:** 고객 리뷰나"&amp;" 대화 내용을 분석하여 개선점을 자동으로 도출하고, 이를 레스토랑 파트너에게 전달하는 기능.
      * **지역별/시간대별 특화 대화 기능:** 특정 지역의 맛집 정보나 특정 시간대에 인기 있는 메뉴를 AI가 추천하는 기능.
4.  **Won't Have (이번 버전에는 없는 기능) / Time Consumers (시간 소비자):**
      * 기술적 의존성이 너무 크거나, AI 혁신이라는 핵심 가치에 직접적인 영향을 미치지 않는 부가"&amp;"적인 소셜 기능이나 외부 시스템과의 복잡한 통합 기능 등은 다음 버전으로 미룹니다.**우선순위 결정 원칙:**  * **비즈니스 가치 극대화:** AI 대화 혁신을 통해 기존 서비스 대비 고객 만족도(UX 개선)와 운영 효율성(인건비 절감)에 가장 큰 영향을 미치는 기능에 최우선 순위를 부여합니다.
  * **기술적 난이도와 의존성 고려:** 핵심 AI 기능이라도 구현 난이도가 극도로 높다면, MVP(최소 기능 제품)에서는 제외하고 점진적으로 발전시킬 "&amp;"계획입니다.
  * **고객 중심의 Kano 모델 적용:** 고객에게 기쁨을 주거나(매력적 품질), 당연히 기대하는(기본적 품질) 기능을 중심으로 우선순위를 설정합니다. AI 기반 개인화 추천은 고객에게 '기쁨'을 주는 매력적 품질이므로 높은 우선순위를 가집니다.")</f>
        <v>저희 프로젝트는 "AI 대화를 통한 음식 배달 서비스 플랫폼 앱 혁신"을 목표로 하고 있으므로, 기능 우선순위 설정 시 다음 기준들을 중심으로 MoSCoW나 우선순위 사분면 차트와 같은 기법을 적용할 것입니다.1.  **Must Have (필수 기능) / Quick Wins (빠른 승리):**
      * **AI 기반 핵심 대화 기능:** 주문, 취소, 변경 등 고객의 기본적인 요청을 AI가 즉각적으로 처리하여 고객 만족도와 운영 효율성을 극대화하는 기능. (영향 높음, 구현 난이도 보통/간단)
      * **기존 배달 플랫폼의 핵심 기능 유지:** 주문 접수, 배달 상태 추적, 결제 시스템 등 서비스 운영에 필수적인 기본 기능들.
2.  **Should Have (필요한 기능) / Big Bets (큰 투자):**
      * **개인화된 AI 추천 엔진:** 과거 주문 데이터, 현재 상황(시간, 날씨), 대화 패턴을 분석하여 맞춤형 메뉴 및 레스토랑을 추천하는 기능. (비즈니스 영향 매우 높음, 구현 난이도 높음)
      * **실시간 문제 해결을 위한 대화형 에이전트:** 배달 지연, 메뉴 오류 등 복잡한 상황 발생 시, AI가 상황을 파악하고 해결책(환불, 쿠폰 제공 등)을 제안하며 고객센터 연결을 최소화하는 기능.
3.  **Could Have (있으면 좋은 기능) / Low-hanging Fruit (만족이 적은 사람들):**
      * **AI 기반 사용자 피드백 분석:** 고객 리뷰나 대화 내용을 분석하여 개선점을 자동으로 도출하고, 이를 레스토랑 파트너에게 전달하는 기능.
      * **지역별/시간대별 특화 대화 기능:** 특정 지역의 맛집 정보나 특정 시간대에 인기 있는 메뉴를 AI가 추천하는 기능.
4.  **Won't Have (이번 버전에는 없는 기능) / Time Consumers (시간 소비자):**
      * 기술적 의존성이 너무 크거나, AI 혁신이라는 핵심 가치에 직접적인 영향을 미치지 않는 부가적인 소셜 기능이나 외부 시스템과의 복잡한 통합 기능 등은 다음 버전으로 미룹니다.**우선순위 결정 원칙:**  * **비즈니스 가치 극대화:** AI 대화 혁신을 통해 기존 서비스 대비 고객 만족도(UX 개선)와 운영 효율성(인건비 절감)에 가장 큰 영향을 미치는 기능에 최우선 순위를 부여합니다.
  * **기술적 난이도와 의존성 고려:** 핵심 AI 기능이라도 구현 난이도가 극도로 높다면, MVP(최소 기능 제품)에서는 제외하고 점진적으로 발전시킬 계획입니다.
  * **고객 중심의 Kano 모델 적용:** 고객에게 기쁨을 주거나(매력적 품질), 당연히 기대하는(기본적 품질) 기능을 중심으로 우선순위를 설정합니다. AI 기반 개인화 추천은 고객에게 '기쁨'을 주는 매력적 품질이므로 높은 우선순위를 가집니다.</v>
      </c>
      <c r="F13" s="18" t="s">
        <v>70</v>
      </c>
    </row>
    <row r="14">
      <c r="A14" s="8">
        <v>4.0</v>
      </c>
      <c r="B14" s="8" t="s">
        <v>45</v>
      </c>
      <c r="C14" s="8" t="s">
        <v>46</v>
      </c>
      <c r="D14" s="10" t="s">
        <v>47</v>
      </c>
      <c r="E14" s="10" t="str">
        <f>IFERROR(__xludf.DUMMYFUNCTION("ai(""참조한 질문의 대답으로 음식배달서비스플랫폼앱을 AI와의 대화를 통해 혁신하겠다는 아이디오를 중심으로 하는 프로젝트의 입장에서의 응답"",D14)"),"저희 프로젝트는 ""AI 대화형 음식 배달 서비스 플랫폼"" 혁신을 목표로 합니다. 이 시스템은 AI 기반의 개인화된 서비스와 효율적인 배달을 제공하기 위해 다음과 같은 핵심 데이터를 수집할 것입니다.1.  **사용자 상호작용 데이터 (AI 대화 및 주문 기록)**
      * 사용자의 AI 대화 로그 (질문, 요청, 선호도 표현 등)
      * 주문 및 결제 기록 (메뉴, 금액, 시간, 결제 수단)
      * 앱 사용 행태 데이터 ("&amp;"검색 기록, 클릭 패턴, 서비스 이용 시간)
      * 피드백 및 리뷰 데이터 (음식 만족도, 배달 경험 평가)
2.  **배달 관련 데이터 (물류 최적화)**
      * 라이더 위치 및 동선 데이터 (실시간 GPS, 이동 속도)
      * 배달 과정 데이터 (배차 시간, 픽업 시간, 배달 완료 시간)
      * 날씨, 교통 상황 데이터 (배달 시간에 영향을 미치는 외부 요인)
      * 배달 로봇 연동 시 관련 센서 데이터"&amp;" 및 운행 기록 (자율주행 경로, 장애물 회피 기록 등)
3.  **음식점 및 메뉴 데이터 (추천 시스템 강화)**
      * 음식점 정보 (위치, 영업시간, 평점, 리뷰)
      * 메뉴 상세 정보 (재료, 가격, 사진, 조리 시간, AI 이미지 생성 여부)
      * 실시간 재고 및 주문 처리 상태 데이터이러한 데이터는 AI 모델을 훈련하고, 개인 맞춤형 메뉴 추천 및 대화 경험을 제공하며, 배달 효율성을 극대화하는 데 사용될 "&amp;"것입니다.")</f>
        <v>저희 프로젝트는 "AI 대화형 음식 배달 서비스 플랫폼" 혁신을 목표로 합니다. 이 시스템은 AI 기반의 개인화된 서비스와 효율적인 배달을 제공하기 위해 다음과 같은 핵심 데이터를 수집할 것입니다.1.  **사용자 상호작용 데이터 (AI 대화 및 주문 기록)**
      * 사용자의 AI 대화 로그 (질문, 요청, 선호도 표현 등)
      * 주문 및 결제 기록 (메뉴, 금액, 시간, 결제 수단)
      * 앱 사용 행태 데이터 (검색 기록, 클릭 패턴, 서비스 이용 시간)
      * 피드백 및 리뷰 데이터 (음식 만족도, 배달 경험 평가)
2.  **배달 관련 데이터 (물류 최적화)**
      * 라이더 위치 및 동선 데이터 (실시간 GPS, 이동 속도)
      * 배달 과정 데이터 (배차 시간, 픽업 시간, 배달 완료 시간)
      * 날씨, 교통 상황 데이터 (배달 시간에 영향을 미치는 외부 요인)
      * 배달 로봇 연동 시 관련 센서 데이터 및 운행 기록 (자율주행 경로, 장애물 회피 기록 등)
3.  **음식점 및 메뉴 데이터 (추천 시스템 강화)**
      * 음식점 정보 (위치, 영업시간, 평점, 리뷰)
      * 메뉴 상세 정보 (재료, 가격, 사진, 조리 시간, AI 이미지 생성 여부)
      * 실시간 재고 및 주문 처리 상태 데이터이러한 데이터는 AI 모델을 훈련하고, 개인 맞춤형 메뉴 추천 및 대화 경험을 제공하며, 배달 효율성을 극대화하는 데 사용될 것입니다.</v>
      </c>
      <c r="F14" s="18" t="s">
        <v>76</v>
      </c>
    </row>
    <row r="15">
      <c r="A15" s="16">
        <v>45748.0</v>
      </c>
      <c r="B15" s="17"/>
      <c r="C15" s="8" t="s">
        <v>50</v>
      </c>
      <c r="D15" s="10" t="s">
        <v>51</v>
      </c>
      <c r="E15" s="10" t="str">
        <f>IFERROR(__xludf.DUMMYFUNCTION("ai(""참조한 질문의 대답으로 음식배달서비스플랫폼앱을 AI와의 대화를 통해 혁신하겠다는 아이디오를 중심으로 하는 프로젝트의 입장에서의 응답"",D15)"),"음식 배달 서비스 플랫폼 앱을 AI와의 대화를 통해 혁신하는 프로젝트의 관점에서 데이터를 처리하는 방식은 다음과 같습니다.1.  **실시간 대화 데이터 수집 및 분석:** 고객과 AI 간의 대화 내용을 실시간으로 수집하고 자연어 처리(NLP) 기술을 사용하여 주문 의도, 선호 메뉴, 알레르기 정보, 배달 관련 요구사항 등을 추출 및 분석합니다.
2.  **개인화된 추천 시스템 학습:** 추출된 대화 데이터와 기존 주문 이력, 위치 정보, 시간대별 데이터"&amp;"를 결합하여 머신러닝 모델을 훈련시키고, 이를 통해 고객에게 최적화된 메뉴 및 레스토랑을 추천합니다.
3.  **운영 효율성 데이터 처리:** AI가 수집한 주문 정보를 기반으로 레스토랑의 조리 시간 예측, 라이더의 최적 경로 배차(AI 배달), 예상 배달 시간(ETA) 산출 등의 운영 데이터를 처리하여 서비스의 속도와 효율성을 극대화합니다.
4.  **피드백 및 서비스 개선 순환:** 대화 중 수집된 고객 피드백(맛, 서비스 만족도 등)을 정량화하고,"&amp;" 이 데이터를 레스토랑 파트너 및 플랫폼 운영팀에 제공하여 지속적인 서비스 품질 개선의 근거로 활용합니다.")</f>
        <v>음식 배달 서비스 플랫폼 앱을 AI와의 대화를 통해 혁신하는 프로젝트의 관점에서 데이터를 처리하는 방식은 다음과 같습니다.1.  **실시간 대화 데이터 수집 및 분석:** 고객과 AI 간의 대화 내용을 실시간으로 수집하고 자연어 처리(NLP) 기술을 사용하여 주문 의도, 선호 메뉴, 알레르기 정보, 배달 관련 요구사항 등을 추출 및 분석합니다.
2.  **개인화된 추천 시스템 학습:** 추출된 대화 데이터와 기존 주문 이력, 위치 정보, 시간대별 데이터를 결합하여 머신러닝 모델을 훈련시키고, 이를 통해 고객에게 최적화된 메뉴 및 레스토랑을 추천합니다.
3.  **운영 효율성 데이터 처리:** AI가 수집한 주문 정보를 기반으로 레스토랑의 조리 시간 예측, 라이더의 최적 경로 배차(AI 배달), 예상 배달 시간(ETA) 산출 등의 운영 데이터를 처리하여 서비스의 속도와 효율성을 극대화합니다.
4.  **피드백 및 서비스 개선 순환:** 대화 중 수집된 고객 피드백(맛, 서비스 만족도 등)을 정량화하고, 이 데이터를 레스토랑 파트너 및 플랫폼 운영팀에 제공하여 지속적인 서비스 품질 개선의 근거로 활용합니다.</v>
      </c>
      <c r="F15" s="10" t="s">
        <v>77</v>
      </c>
    </row>
    <row r="16">
      <c r="A16" s="16">
        <v>45749.0</v>
      </c>
      <c r="B16" s="17"/>
      <c r="C16" s="8" t="s">
        <v>53</v>
      </c>
      <c r="D16" s="10" t="s">
        <v>54</v>
      </c>
      <c r="E16" s="10" t="str">
        <f>IFERROR(__xludf.DUMMYFUNCTION("ai(""참조한 질문의 대답으로 음식배달서비스플랫폼앱을 AI와의 대화를 통해 혁신하겠다는 아이디오를 중심으로 하는 프로젝트의 입장에서의 응답"",D16)"),"저희 프로젝트는 ""AI와의 대화를 통한 음식배달 서비스 플랫폼 혁신""을 목표로 합니다. 따라서 시스템의 핵심 기술은 자연어 처리(NLP)와 대규모 언어 모델(LLM)을 기반으로 한 대화형 AI 기술이 될 것입니다.
구체적으로,1.  **대화형 주문 시스템:** 고객의 자연어 요청을 이해하고 처리하는 챗봇 또는 음성 AI 인터페이스를 도입하여, 기존의 탭 기반 UI가 아닌 대화만으로 주문을 완료할 수 있도록 합니다.
2.  **AI 에이전트 기반 개"&amp;"인화 추천:** 고객의 과거 주문 데이터, 시간, 날씨, 현재 대화 맥락 등을 종합적으로 분석하여 최적의 메뉴 및 식당을 추천하는 AI 에이전트를 활용합니다. (검색 결과 \[2\]에서 언급된 AI 에이전트 역할과 유사)
3.  **배달 최적화 AI (AI Dispatching):** 배달원(라이더)의 실시간 위치, 주문 정보, 예상 소요 시간 등을 고려하여 가장 효율적인 배차 및 경로를 실시간으로 결정하는 AI 알고리즘을 사용합니다. (검색 결과 \["&amp;"2\]의 요기요 익스프레스와 같은 AI 기반 배달 시스템 참고)
4.  **AI 기반 콘텐츠 생성 및 관리:** 사장님들을 위해 메뉴 사진 보정 또는 마케팅 문구 생성 등 점주 편의성을 높이는 AI 기술을 적용합니다. (검색 결과 \[2\]의 AI 생성물 관련 논의와 같이, 투명성을 확보하며 활용)")</f>
        <v>저희 프로젝트는 "AI와의 대화를 통한 음식배달 서비스 플랫폼 혁신"을 목표로 합니다. 따라서 시스템의 핵심 기술은 자연어 처리(NLP)와 대규모 언어 모델(LLM)을 기반으로 한 대화형 AI 기술이 될 것입니다.
구체적으로,1.  **대화형 주문 시스템:** 고객의 자연어 요청을 이해하고 처리하는 챗봇 또는 음성 AI 인터페이스를 도입하여, 기존의 탭 기반 UI가 아닌 대화만으로 주문을 완료할 수 있도록 합니다.
2.  **AI 에이전트 기반 개인화 추천:** 고객의 과거 주문 데이터, 시간, 날씨, 현재 대화 맥락 등을 종합적으로 분석하여 최적의 메뉴 및 식당을 추천하는 AI 에이전트를 활용합니다. (검색 결과 \[2\]에서 언급된 AI 에이전트 역할과 유사)
3.  **배달 최적화 AI (AI Dispatching):** 배달원(라이더)의 실시간 위치, 주문 정보, 예상 소요 시간 등을 고려하여 가장 효율적인 배차 및 경로를 실시간으로 결정하는 AI 알고리즘을 사용합니다. (검색 결과 \[2\]의 요기요 익스프레스와 같은 AI 기반 배달 시스템 참고)
4.  **AI 기반 콘텐츠 생성 및 관리:** 사장님들을 위해 메뉴 사진 보정 또는 마케팅 문구 생성 등 점주 편의성을 높이는 AI 기술을 적용합니다. (검색 결과 \[2\]의 AI 생성물 관련 논의와 같이, 투명성을 확보하며 활용)</v>
      </c>
      <c r="F16" s="18" t="s">
        <v>78</v>
      </c>
    </row>
    <row r="17">
      <c r="A17" s="16">
        <v>45750.0</v>
      </c>
      <c r="B17" s="17"/>
      <c r="C17" s="8" t="s">
        <v>57</v>
      </c>
      <c r="D17" s="10" t="s">
        <v>58</v>
      </c>
      <c r="E17" s="10" t="str">
        <f>IFERROR(__xludf.DUMMYFUNCTION("ai(""참조한 질문의 대답으로 음식배달서비스플랫폼앱을 AI와의 대화를 통해 혁신하겠다는 아이디오를 중심으로 하는 프로젝트의 입장에서의 응답"",D17)"),"저희 프로젝트는 'AI 대화 기반 음식 배달 서비스 플랫폼' 혁신을 목표로 합니다. 시스템 운영에 필요한 기술적 제약 사항(하드웨어, 소프트웨어)은 다음과 같습니다.1.  **소프트웨어적 제약 사항:**
      * **AI 모델 및 프레임워크:** 대화형 AI(Conversational AI) 기능을 구현하기 위해 Gemini 또는 유사한 대규모 언어 모델(LLM) 기반의 자연어 처리(NLP) 프레임워크(예: PyTorch, TensorFl"&amp;"ow)가 필수적입니다.
      * **백엔드 시스템:** 실시간 주문 처리, 사용자 데이터 관리, 결제 시스템 연동을 위한 확장성과 안정성이 높은 클라우드 기반 아키텍처(MSA 권장)가 필요하며, Node.js, Python(Django/Flask), Java(Spring) 등의 언어 및 프레임워크를 사용합니다.
      * **데이터베이스:** 대규모 사용자 및 주문 데이터를 처리하고 AI 학습 데이터를 관리하기 위해 NoSQL(예: MongoD"&amp;"B)과 관계형 데이터베이스(예: PostgreSQL)의 하이브리드 구성이 요구됩니다.
      * **API 및 통합:** 지도 서비스 API(위치 기반 서비스), 결제 게이트웨이 API, 그리고 배달원 및 식당 관리 시스템과의 원활한 연동을 위한 RESTful 또는 gRPC API 설계가 필요합니다.
2.  **하드웨어적 제약 사항 (인프라):**
      * **클라우드 인프라:** 대규모 트래픽 및 AI 모델 추론(Inference)"&amp;"의 낮은 지연 시간을 보장하기 위해 강력한 컴퓨팅 자원이 필요합니다. GPU/TPU 가속기가 포함된 클라우드 서비스(예: Google Cloud, AWS)가 필수적입니다.
      * **네트워크 환경:** 사용자 요청과 AI 응답 간의 빠른 통신을 위해 고성능 로드 밸런싱 및 CDN(Content Delivery Network) 구성이 요구됩니다.
      * **스토리지:** AI 모델 학습 데이터 및 로그를 저장하기 위한 대용량의 고속 스토리지"&amp;"가 필요합니다.")</f>
        <v>저희 프로젝트는 'AI 대화 기반 음식 배달 서비스 플랫폼' 혁신을 목표로 합니다. 시스템 운영에 필요한 기술적 제약 사항(하드웨어, 소프트웨어)은 다음과 같습니다.1.  **소프트웨어적 제약 사항:**
      * **AI 모델 및 프레임워크:** 대화형 AI(Conversational AI) 기능을 구현하기 위해 Gemini 또는 유사한 대규모 언어 모델(LLM) 기반의 자연어 처리(NLP) 프레임워크(예: PyTorch, TensorFlow)가 필수적입니다.
      * **백엔드 시스템:** 실시간 주문 처리, 사용자 데이터 관리, 결제 시스템 연동을 위한 확장성과 안정성이 높은 클라우드 기반 아키텍처(MSA 권장)가 필요하며, Node.js, Python(Django/Flask), Java(Spring) 등의 언어 및 프레임워크를 사용합니다.
      * **데이터베이스:** 대규모 사용자 및 주문 데이터를 처리하고 AI 학습 데이터를 관리하기 위해 NoSQL(예: MongoDB)과 관계형 데이터베이스(예: PostgreSQL)의 하이브리드 구성이 요구됩니다.
      * **API 및 통합:** 지도 서비스 API(위치 기반 서비스), 결제 게이트웨이 API, 그리고 배달원 및 식당 관리 시스템과의 원활한 연동을 위한 RESTful 또는 gRPC API 설계가 필요합니다.
2.  **하드웨어적 제약 사항 (인프라):**
      * **클라우드 인프라:** 대규모 트래픽 및 AI 모델 추론(Inference)의 낮은 지연 시간을 보장하기 위해 강력한 컴퓨팅 자원이 필요합니다. GPU/TPU 가속기가 포함된 클라우드 서비스(예: Google Cloud, AWS)가 필수적입니다.
      * **네트워크 환경:** 사용자 요청과 AI 응답 간의 빠른 통신을 위해 고성능 로드 밸런싱 및 CDN(Content Delivery Network) 구성이 요구됩니다.
      * **스토리지:** AI 모델 학습 데이터 및 로그를 저장하기 위한 대용량의 고속 스토리지가 필요합니다.</v>
      </c>
      <c r="F17" s="18" t="s">
        <v>79</v>
      </c>
    </row>
    <row r="18">
      <c r="A18" s="8">
        <v>5.0</v>
      </c>
      <c r="B18" s="8" t="s">
        <v>60</v>
      </c>
      <c r="C18" s="8" t="s">
        <v>61</v>
      </c>
      <c r="D18" s="10" t="s">
        <v>62</v>
      </c>
      <c r="E18" s="10" t="str">
        <f>IFERROR(__xludf.DUMMYFUNCTION("ai(""참조한 질문의 대답으로 음식배달서비스플랫폼앱을 AI와의 대화를 통해 혁신하겠다는 아이디오를 중심으로 하는 프로젝트의 입장에서의 응답"",D18)"),"주요 상호작용 화면/인터페이스는 'AI 대화형 주문 인터페이스', '대화 기반 개인화 추천 화면', '음성 주문 기능이 통합된 앱 메인 화면'이 될 것입니다. 사용자들은 텍스트 또는 음성 기반의 대화를 통해 메뉴 탐색, 주문, 결제, 문의 등을 수행하게 됩니다.")</f>
        <v>주요 상호작용 화면/인터페이스는 'AI 대화형 주문 인터페이스', '대화 기반 개인화 추천 화면', '음성 주문 기능이 통합된 앱 메인 화면'이 될 것입니다. 사용자들은 텍스트 또는 음성 기반의 대화를 통해 메뉴 탐색, 주문, 결제, 문의 등을 수행하게 됩니다.</v>
      </c>
      <c r="F18" s="18" t="s">
        <v>80</v>
      </c>
    </row>
    <row r="19">
      <c r="A19" s="16">
        <v>45778.0</v>
      </c>
      <c r="B19" s="17"/>
      <c r="C19" s="8" t="s">
        <v>65</v>
      </c>
      <c r="D19" s="10" t="s">
        <v>66</v>
      </c>
      <c r="E19" s="10" t="str">
        <f>IFERROR(__xludf.DUMMYFUNCTION("ai(""참조한 질문의 대답으로 음식배달서비스플랫폼앱을 AI와의 대화를 통해 혁신하겠다는 아이디오를 중심으로 하는 프로젝트의 입장에서의 응답"",D19)"),"음식 배달 서비스 플랫폼 앱을 AI 대화형 인터페이스로 혁신하는 프로젝트의 관점에서, 사용성을 높이기 위한 핵심 UI/UX 요소는 다음과 같습니다:1.  **직관적인 대화형 인터페이스 (Conversational UI):**
      * **자연어 처리 (NLU/NLP):** 사용자가 일상 언어로 주문하거나 문의할 수 있도록 하여, 복잡한 메뉴 탐색이나 필터 설정을 최소화합니다. 예를 들어, ""오늘 저녁에 매콤한 닭갈비를 배달시켜줘""와 같"&amp;"은 요청을 AI가 즉시 이해하고 관련 옵션을 제시합니다.
      * **맥락 이해 및 기억:** 이전 대화나 선호도(과거 주문 이력, 알레르기 정보 등)를 기억하여 맞춤형 추천 및 빠른 주문 기능을 제공함으로써 반복적인 입력 과정을 줄입니다.
2.  **개인화된 AI 추천 및 큐레이션:**
      * **맞춤형 메뉴 제시:** 사용자의 상황, 시간대, 날씨, 이전 피드백 등을 고려하여 최적의 메뉴를 선별적으로 제시합니다. 이는 정보 과"&amp;"부하를 줄이고 선택의 용이성을 높입니다.
3.  **명확하고 간결한 피드백 루프:**
      * **즉각적인 AI 반응:** 사용자의 입력에 대해 AI가 주문 접수, 예상 소요 시간, 결제 상태 등 필수 정보를 명확하고 즉각적으로 피드백하여 사용자가 자신의 요청이 제대로 처리되고 있음을 인지하게 합니다.
      * **오류 및 예외 처리:** AI가 이해하지 못하는 요청이나 오류 발생 시, 사용자가 쉽게 다음 단계로 나아갈 수 있도록 "&amp;"명확한 안내와 대안을 제시합니다.
4.  **강화된 접근성 (Accessibility):**
      * **음성 인식 및 안내:** 대화형 인터페이스의 특성을 활용하여 시각 장애 사용자나 운전 중인 사용자도 쉽게 음성으로 주문할 수 있도록 높은 수준의 음성 접근성을 제공합니다.
      * **단순화된 시각 디자인:** 대화 내용을 중심으로 화면을 구성하고, 필요한 시점에만 미니멀하고 직관적인 시각 요소(예: 버튼, 이미지)를 제공하여 "&amp;"인지 부하를 줄입니다.")</f>
        <v>음식 배달 서비스 플랫폼 앱을 AI 대화형 인터페이스로 혁신하는 프로젝트의 관점에서, 사용성을 높이기 위한 핵심 UI/UX 요소는 다음과 같습니다:1.  **직관적인 대화형 인터페이스 (Conversational UI):**
      * **자연어 처리 (NLU/NLP):** 사용자가 일상 언어로 주문하거나 문의할 수 있도록 하여, 복잡한 메뉴 탐색이나 필터 설정을 최소화합니다. 예를 들어, "오늘 저녁에 매콤한 닭갈비를 배달시켜줘"와 같은 요청을 AI가 즉시 이해하고 관련 옵션을 제시합니다.
      * **맥락 이해 및 기억:** 이전 대화나 선호도(과거 주문 이력, 알레르기 정보 등)를 기억하여 맞춤형 추천 및 빠른 주문 기능을 제공함으로써 반복적인 입력 과정을 줄입니다.
2.  **개인화된 AI 추천 및 큐레이션:**
      * **맞춤형 메뉴 제시:** 사용자의 상황, 시간대, 날씨, 이전 피드백 등을 고려하여 최적의 메뉴를 선별적으로 제시합니다. 이는 정보 과부하를 줄이고 선택의 용이성을 높입니다.
3.  **명확하고 간결한 피드백 루프:**
      * **즉각적인 AI 반응:** 사용자의 입력에 대해 AI가 주문 접수, 예상 소요 시간, 결제 상태 등 필수 정보를 명확하고 즉각적으로 피드백하여 사용자가 자신의 요청이 제대로 처리되고 있음을 인지하게 합니다.
      * **오류 및 예외 처리:** AI가 이해하지 못하는 요청이나 오류 발생 시, 사용자가 쉽게 다음 단계로 나아갈 수 있도록 명확한 안내와 대안을 제시합니다.
4.  **강화된 접근성 (Accessibility):**
      * **음성 인식 및 안내:** 대화형 인터페이스의 특성을 활용하여 시각 장애 사용자나 운전 중인 사용자도 쉽게 음성으로 주문할 수 있도록 높은 수준의 음성 접근성을 제공합니다.
      * **단순화된 시각 디자인:** 대화 내용을 중심으로 화면을 구성하고, 필요한 시점에만 미니멀하고 직관적인 시각 요소(예: 버튼, 이미지)를 제공하여 인지 부하를 줄입니다.</v>
      </c>
      <c r="F19" s="18" t="s">
        <v>81</v>
      </c>
    </row>
    <row r="20">
      <c r="A20" s="16">
        <v>45779.0</v>
      </c>
      <c r="B20" s="17"/>
      <c r="C20" s="8" t="s">
        <v>68</v>
      </c>
      <c r="D20" s="10" t="s">
        <v>69</v>
      </c>
      <c r="E20" s="10" t="str">
        <f>IFERROR(__xludf.DUMMYFUNCTION("ai(""참조한 질문의 대답으로 음식배달서비스플랫폼앱을 AI와의 대화를 통해 혁신하겠다는 아이디오를 중심으로 하는 프로젝트의 입장에서의 응답"",D20)"),"저희 프로젝트(AI 대화 기반 음식 배달 서비스 혁신)에서 예상되는 오류 상황과 처리 방법은 다음과 같습니다.1.  **AI 대화 오류 (Communication Error):**
      * **예상 오류:** 사용자의 복잡하거나 모호한 주문 요청을 AI가 잘못 이해하거나, 대화 중 시스템 오류로 인해 응답이 지연 또는 중단되는 경우.
      * **처리 방법:**
          * **오해 방지:** 사용자에게 주문 내용을 재확인하"&amp;"는 단계(Confirmation Loop)를 필수로 포함합니다. (""제가 이해한 주문은 \[음식명\], \[옵션\]인데 맞으신가요?"")
          * **시스템 오류 시:** 즉시 '전문 상담원 연결' 옵션을 제공하고, 오류 발생 직전의 대화 기록을 상담원에게 자동으로 전달하여 신속하게 상황을 인계합니다.
2.  **데이터 및 매칭 오류 (Data and Matching Error):**
      * **예상 오류:** AI 추천"&amp;" 과정에서 사용자의 선호도, 과거 주문 이력, 현재 위치 등의 데이터가 정확하지 않아 엉뚱한 메뉴나 레스토랑을 추천하는 경우. 또는 AI가 대화 결과로 생성한 최종 주문 정보가 실제 식당 메뉴/시스템과 불일치하는 경우.
      * **처리 방법:**
          * **데이터 검증:** AI가 최종 주문을 확정하기 전, 시스템은 매칭된 식당과 메뉴의 실시간 재고 및 가격 정보를 교차 검증합니다.
          * **사용자 피드백:** 추천"&amp;" 결과에 대한 '불만족' 버튼을 활성화하여 즉시 AI 모델 개선에 활용할 수 있는 피드백 루프를 구축합니다.
3.  **결제 및 인터페이스 오류 (Payment and Interface Error):**
      * **예상 오류:** AI 대화 중 결제 요청이 실패하거나, 결제 후 앱 인터페이스에 주문 상태가 정상적으로 반영되지 않는 경우.
      * **처리 방법:**
          * **실패 즉시 알림:** 결제 실패 시 명확"&amp;"한 실패 사유와 함께 재시도 버튼을 즉시 제공합니다.
          * **주문 추적 시스템:** 주문이 정상 접수되면 사용자에게 문자(SMS/알림톡)로 주문 번호 및 상태를 별도로 전송하여, 앱 내 표시 오류와 상관없이 주문 접수 사실을 확인할 수 있도록 합니다.
4.  **배달/외부 시스템 연동 오류 (Delivery System Integration Error):**
      * **예상 오류:** AI를 통해 주문이 접수된 후, "&amp;"배달 대행 시스템으로의 정보 전달이 누락되거나 지연되어 배달이 시작되지 않는 경우.
      * **처리 방법:**
          * **자동 모니터링:** 주문 접수 후 5분 이내에 배달 파트너에게 배정이 완료되지 않으면 시스템이 자동으로 식당 또는 관리자에게 경고 알림을 발송하여 수동 확인을 요청합니다.
          * **투명성 확보:** 주문 단계별 상태(식당 접수 완료, 배달 파트너 배정 등)를 실시간으로 대화 인터페이스 또는 주문 "&amp;"상세 화면에 명확하게 표시합니다.")</f>
        <v>저희 프로젝트(AI 대화 기반 음식 배달 서비스 혁신)에서 예상되는 오류 상황과 처리 방법은 다음과 같습니다.1.  **AI 대화 오류 (Communication Error):**
      * **예상 오류:** 사용자의 복잡하거나 모호한 주문 요청을 AI가 잘못 이해하거나, 대화 중 시스템 오류로 인해 응답이 지연 또는 중단되는 경우.
      * **처리 방법:**
          * **오해 방지:** 사용자에게 주문 내용을 재확인하는 단계(Confirmation Loop)를 필수로 포함합니다. ("제가 이해한 주문은 \[음식명\], \[옵션\]인데 맞으신가요?")
          * **시스템 오류 시:** 즉시 '전문 상담원 연결' 옵션을 제공하고, 오류 발생 직전의 대화 기록을 상담원에게 자동으로 전달하여 신속하게 상황을 인계합니다.
2.  **데이터 및 매칭 오류 (Data and Matching Error):**
      * **예상 오류:** AI 추천 과정에서 사용자의 선호도, 과거 주문 이력, 현재 위치 등의 데이터가 정확하지 않아 엉뚱한 메뉴나 레스토랑을 추천하는 경우. 또는 AI가 대화 결과로 생성한 최종 주문 정보가 실제 식당 메뉴/시스템과 불일치하는 경우.
      * **처리 방법:**
          * **데이터 검증:** AI가 최종 주문을 확정하기 전, 시스템은 매칭된 식당과 메뉴의 실시간 재고 및 가격 정보를 교차 검증합니다.
          * **사용자 피드백:** 추천 결과에 대한 '불만족' 버튼을 활성화하여 즉시 AI 모델 개선에 활용할 수 있는 피드백 루프를 구축합니다.
3.  **결제 및 인터페이스 오류 (Payment and Interface Error):**
      * **예상 오류:** AI 대화 중 결제 요청이 실패하거나, 결제 후 앱 인터페이스에 주문 상태가 정상적으로 반영되지 않는 경우.
      * **처리 방법:**
          * **실패 즉시 알림:** 결제 실패 시 명확한 실패 사유와 함께 재시도 버튼을 즉시 제공합니다.
          * **주문 추적 시스템:** 주문이 정상 접수되면 사용자에게 문자(SMS/알림톡)로 주문 번호 및 상태를 별도로 전송하여, 앱 내 표시 오류와 상관없이 주문 접수 사실을 확인할 수 있도록 합니다.
4.  **배달/외부 시스템 연동 오류 (Delivery System Integration Error):**
      * **예상 오류:** AI를 통해 주문이 접수된 후, 배달 대행 시스템으로의 정보 전달이 누락되거나 지연되어 배달이 시작되지 않는 경우.
      * **처리 방법:**
          * **자동 모니터링:** 주문 접수 후 5분 이내에 배달 파트너에게 배정이 완료되지 않으면 시스템이 자동으로 식당 또는 관리자에게 경고 알림을 발송하여 수동 확인을 요청합니다.
          * **투명성 확보:** 주문 단계별 상태(식당 접수 완료, 배달 파트너 배정 등)를 실시간으로 대화 인터페이스 또는 주문 상세 화면에 명확하게 표시합니다.</v>
      </c>
      <c r="F20" s="18" t="s">
        <v>82</v>
      </c>
    </row>
    <row r="21">
      <c r="A21" s="8">
        <v>6.0</v>
      </c>
      <c r="B21" s="8" t="s">
        <v>72</v>
      </c>
      <c r="C21" s="8" t="s">
        <v>73</v>
      </c>
      <c r="D21" s="10" t="s">
        <v>74</v>
      </c>
      <c r="E21" s="10" t="str">
        <f>IFERROR(__xludf.DUMMYFUNCTION("ai(""참조한 질문의 대답으로 음식배달서비스플랫폼앱을 AI와의 대화를 통해 혁신하겠다는 아이디오를 중심으로 하는 프로젝트의 입장에서의 응답"",D21)"),"AI 대화 기반 음식 배달 서비스 플랫폼 혁신 프로젝트의 주요 성공 지표(KPI)는 다음과 같습니다.1.  **고객 만족도 및 참여:**
      * AI 대화 기능 사용률 및 만족도 (CSAT/NPS)
      * AI를 통한 주문 전환율 및 재주문율
      * AI 대화 기능을 통한 개인화된 추천 수락률
2.  **운영 효율성 및 비용 절감:**
      * AI 챗봇을 통한 고객 문의 해결률 및 평균 처리 시간 단축
 "&amp;"     * AI 기반 배차 및 경로 최적화를 통한 배달 시간 단축률
      * 라이더 시간당 배달 건수 증가율 (효율성 증대)
3.  **비즈니스 성장:**
      * 월간 활성 이용자 수(MAU) 및 신규 가입자 수 증가율
      * AI 기능 도입 후 거래액(GMV) 증가율
      * 시장 점유율 변화")</f>
        <v>AI 대화 기반 음식 배달 서비스 플랫폼 혁신 프로젝트의 주요 성공 지표(KPI)는 다음과 같습니다.1.  **고객 만족도 및 참여:**
      * AI 대화 기능 사용률 및 만족도 (CSAT/NPS)
      * AI를 통한 주문 전환율 및 재주문율
      * AI 대화 기능을 통한 개인화된 추천 수락률
2.  **운영 효율성 및 비용 절감:**
      * AI 챗봇을 통한 고객 문의 해결률 및 평균 처리 시간 단축
      * AI 기반 배차 및 경로 최적화를 통한 배달 시간 단축률
      * 라이더 시간당 배달 건수 증가율 (효율성 증대)
3.  **비즈니스 성장:**
      * 월간 활성 이용자 수(MAU) 및 신규 가입자 수 증가율
      * AI 기능 도입 후 거래액(GMV) 증가율
      * 시장 점유율 변화</v>
      </c>
      <c r="F21" s="18" t="s">
        <v>83</v>
      </c>
    </row>
    <row r="22">
      <c r="A22" s="17"/>
      <c r="B22" s="17"/>
      <c r="C22" s="17"/>
      <c r="D22" s="20"/>
      <c r="E22" s="20"/>
      <c r="F22" s="6"/>
    </row>
    <row r="23">
      <c r="A23" s="17"/>
      <c r="B23" s="17"/>
      <c r="C23" s="17"/>
      <c r="D23" s="20"/>
      <c r="E23" s="20"/>
      <c r="F23" s="6"/>
    </row>
    <row r="24">
      <c r="A24" s="17"/>
      <c r="B24" s="17"/>
      <c r="C24" s="17"/>
      <c r="D24" s="20"/>
      <c r="E24" s="20"/>
      <c r="F24" s="6"/>
    </row>
    <row r="25">
      <c r="A25" s="17"/>
      <c r="B25" s="17"/>
      <c r="C25" s="17"/>
      <c r="D25" s="20"/>
      <c r="E25" s="20"/>
      <c r="F25" s="6"/>
    </row>
    <row r="26">
      <c r="A26" s="17"/>
      <c r="B26" s="17"/>
      <c r="C26" s="17"/>
      <c r="D26" s="20"/>
      <c r="E26" s="20"/>
      <c r="F26" s="6"/>
    </row>
    <row r="27">
      <c r="A27" s="17"/>
      <c r="B27" s="17"/>
      <c r="C27" s="17"/>
      <c r="D27" s="20"/>
      <c r="E27" s="20"/>
      <c r="F27" s="6"/>
    </row>
    <row r="28">
      <c r="A28" s="17"/>
      <c r="B28" s="17"/>
      <c r="C28" s="17"/>
      <c r="D28" s="20"/>
      <c r="E28" s="20"/>
      <c r="F28" s="6"/>
    </row>
    <row r="29">
      <c r="A29" s="17"/>
      <c r="B29" s="17"/>
      <c r="C29" s="17"/>
      <c r="D29" s="20"/>
      <c r="E29" s="20"/>
      <c r="F29" s="6"/>
    </row>
    <row r="30">
      <c r="A30" s="17"/>
      <c r="B30" s="17"/>
      <c r="C30" s="17"/>
      <c r="D30" s="20"/>
      <c r="E30" s="20"/>
      <c r="F30" s="6"/>
    </row>
    <row r="31">
      <c r="A31" s="17"/>
      <c r="B31" s="17"/>
      <c r="C31" s="17"/>
      <c r="D31" s="20"/>
      <c r="E31" s="20"/>
      <c r="F31" s="6"/>
    </row>
    <row r="32">
      <c r="A32" s="17"/>
      <c r="B32" s="17"/>
      <c r="C32" s="17"/>
      <c r="D32" s="20"/>
      <c r="E32" s="20"/>
      <c r="F32" s="6"/>
    </row>
    <row r="33">
      <c r="A33" s="17"/>
      <c r="B33" s="17"/>
      <c r="C33" s="17"/>
      <c r="D33" s="20"/>
      <c r="E33" s="20"/>
      <c r="F33" s="6"/>
    </row>
    <row r="34">
      <c r="A34" s="17"/>
      <c r="B34" s="17"/>
      <c r="C34" s="17"/>
      <c r="D34" s="20"/>
      <c r="E34" s="20"/>
      <c r="F34" s="6"/>
    </row>
    <row r="35">
      <c r="A35" s="17"/>
      <c r="B35" s="17"/>
      <c r="C35" s="17"/>
      <c r="D35" s="20"/>
      <c r="E35" s="20"/>
      <c r="F35" s="6"/>
    </row>
    <row r="36">
      <c r="A36" s="17"/>
      <c r="B36" s="17"/>
      <c r="C36" s="17"/>
      <c r="D36" s="20"/>
      <c r="E36" s="20"/>
      <c r="F36" s="6"/>
    </row>
    <row r="37">
      <c r="A37" s="17"/>
      <c r="B37" s="17"/>
      <c r="C37" s="17"/>
      <c r="D37" s="20"/>
      <c r="E37" s="20"/>
      <c r="F37" s="6"/>
    </row>
    <row r="38">
      <c r="A38" s="17"/>
      <c r="B38" s="17"/>
      <c r="C38" s="17"/>
      <c r="D38" s="20"/>
      <c r="E38" s="20"/>
      <c r="F38" s="6"/>
    </row>
    <row r="39">
      <c r="A39" s="17"/>
      <c r="B39" s="17"/>
      <c r="C39" s="17"/>
      <c r="D39" s="20"/>
      <c r="E39" s="20"/>
      <c r="F39" s="6"/>
    </row>
    <row r="40">
      <c r="A40" s="17"/>
      <c r="B40" s="17"/>
      <c r="C40" s="17"/>
      <c r="D40" s="20"/>
      <c r="E40" s="20"/>
      <c r="F40" s="6"/>
    </row>
    <row r="41">
      <c r="A41" s="17"/>
      <c r="B41" s="17"/>
      <c r="C41" s="17"/>
      <c r="D41" s="20"/>
      <c r="E41" s="20"/>
      <c r="F41" s="6"/>
    </row>
    <row r="42">
      <c r="A42" s="17"/>
      <c r="B42" s="17"/>
      <c r="C42" s="17"/>
      <c r="D42" s="20"/>
      <c r="E42" s="20"/>
      <c r="F42" s="6"/>
    </row>
    <row r="43">
      <c r="A43" s="17"/>
      <c r="B43" s="17"/>
      <c r="C43" s="17"/>
      <c r="D43" s="20"/>
      <c r="E43" s="20"/>
      <c r="F43" s="6"/>
    </row>
    <row r="44">
      <c r="A44" s="17"/>
      <c r="B44" s="17"/>
      <c r="C44" s="17"/>
      <c r="D44" s="20"/>
      <c r="E44" s="20"/>
      <c r="F44" s="6"/>
    </row>
    <row r="45">
      <c r="A45" s="17"/>
      <c r="B45" s="17"/>
      <c r="C45" s="17"/>
      <c r="D45" s="20"/>
      <c r="E45" s="20"/>
      <c r="F45" s="6"/>
    </row>
    <row r="46">
      <c r="A46" s="17"/>
      <c r="B46" s="17"/>
      <c r="C46" s="17"/>
      <c r="D46" s="20"/>
      <c r="E46" s="20"/>
      <c r="F46" s="6"/>
    </row>
    <row r="47">
      <c r="A47" s="17"/>
      <c r="B47" s="17"/>
      <c r="C47" s="17"/>
      <c r="D47" s="20"/>
      <c r="E47" s="20"/>
      <c r="F47" s="6"/>
    </row>
    <row r="48">
      <c r="A48" s="17"/>
      <c r="B48" s="17"/>
      <c r="C48" s="17"/>
      <c r="D48" s="20"/>
      <c r="E48" s="20"/>
      <c r="F48" s="6"/>
    </row>
    <row r="49">
      <c r="A49" s="17"/>
      <c r="B49" s="17"/>
      <c r="C49" s="17"/>
      <c r="D49" s="20"/>
      <c r="E49" s="20"/>
      <c r="F49" s="6"/>
    </row>
    <row r="50">
      <c r="A50" s="17"/>
      <c r="B50" s="17"/>
      <c r="C50" s="17"/>
      <c r="D50" s="20"/>
      <c r="E50" s="20"/>
      <c r="F50" s="6"/>
    </row>
    <row r="51">
      <c r="A51" s="17"/>
      <c r="B51" s="17"/>
      <c r="C51" s="17"/>
      <c r="D51" s="20"/>
      <c r="E51" s="20"/>
      <c r="F51" s="6"/>
    </row>
    <row r="52">
      <c r="A52" s="17"/>
      <c r="B52" s="17"/>
      <c r="C52" s="17"/>
      <c r="D52" s="20"/>
      <c r="E52" s="20"/>
      <c r="F52" s="6"/>
    </row>
    <row r="53">
      <c r="A53" s="17"/>
      <c r="B53" s="17"/>
      <c r="C53" s="17"/>
      <c r="D53" s="20"/>
      <c r="E53" s="20"/>
      <c r="F53" s="6"/>
    </row>
    <row r="54">
      <c r="A54" s="17"/>
      <c r="B54" s="17"/>
      <c r="C54" s="17"/>
      <c r="D54" s="20"/>
      <c r="E54" s="20"/>
      <c r="F54" s="6"/>
    </row>
    <row r="55">
      <c r="A55" s="17"/>
      <c r="B55" s="17"/>
      <c r="C55" s="17"/>
      <c r="D55" s="20"/>
      <c r="E55" s="20"/>
      <c r="F55" s="6"/>
    </row>
    <row r="56">
      <c r="A56" s="17"/>
      <c r="B56" s="17"/>
      <c r="C56" s="17"/>
      <c r="D56" s="20"/>
      <c r="E56" s="20"/>
      <c r="F56" s="6"/>
    </row>
    <row r="57">
      <c r="A57" s="17"/>
      <c r="B57" s="17"/>
      <c r="C57" s="17"/>
      <c r="D57" s="20"/>
      <c r="E57" s="20"/>
      <c r="F57" s="6"/>
    </row>
    <row r="58">
      <c r="A58" s="17"/>
      <c r="B58" s="17"/>
      <c r="C58" s="17"/>
      <c r="D58" s="20"/>
      <c r="E58" s="20"/>
      <c r="F58" s="6"/>
    </row>
    <row r="59">
      <c r="A59" s="17"/>
      <c r="B59" s="17"/>
      <c r="C59" s="17"/>
      <c r="D59" s="20"/>
      <c r="E59" s="20"/>
      <c r="F59" s="6"/>
    </row>
    <row r="60">
      <c r="A60" s="17"/>
      <c r="B60" s="17"/>
      <c r="C60" s="17"/>
      <c r="D60" s="20"/>
      <c r="E60" s="20"/>
      <c r="F60" s="6"/>
    </row>
    <row r="61">
      <c r="A61" s="17"/>
      <c r="B61" s="17"/>
      <c r="C61" s="17"/>
      <c r="D61" s="20"/>
      <c r="E61" s="20"/>
      <c r="F61" s="6"/>
    </row>
    <row r="62">
      <c r="A62" s="17"/>
      <c r="B62" s="17"/>
      <c r="C62" s="17"/>
      <c r="D62" s="20"/>
      <c r="E62" s="20"/>
      <c r="F62" s="6"/>
    </row>
    <row r="63">
      <c r="A63" s="17"/>
      <c r="B63" s="17"/>
      <c r="C63" s="17"/>
      <c r="D63" s="20"/>
      <c r="E63" s="20"/>
      <c r="F63" s="6"/>
    </row>
    <row r="64">
      <c r="A64" s="17"/>
      <c r="B64" s="17"/>
      <c r="C64" s="17"/>
      <c r="D64" s="20"/>
      <c r="E64" s="20"/>
      <c r="F64" s="6"/>
    </row>
    <row r="65">
      <c r="A65" s="17"/>
      <c r="B65" s="17"/>
      <c r="C65" s="17"/>
      <c r="D65" s="20"/>
      <c r="E65" s="20"/>
      <c r="F65" s="6"/>
    </row>
    <row r="66">
      <c r="A66" s="17"/>
      <c r="B66" s="17"/>
      <c r="C66" s="17"/>
      <c r="D66" s="20"/>
      <c r="E66" s="20"/>
      <c r="F66" s="6"/>
    </row>
    <row r="67">
      <c r="A67" s="17"/>
      <c r="B67" s="17"/>
      <c r="C67" s="17"/>
      <c r="D67" s="20"/>
      <c r="E67" s="20"/>
      <c r="F67" s="6"/>
    </row>
    <row r="68">
      <c r="A68" s="17"/>
      <c r="B68" s="17"/>
      <c r="C68" s="17"/>
      <c r="D68" s="20"/>
      <c r="E68" s="20"/>
      <c r="F68" s="6"/>
    </row>
    <row r="69">
      <c r="A69" s="17"/>
      <c r="B69" s="17"/>
      <c r="C69" s="17"/>
      <c r="D69" s="20"/>
      <c r="E69" s="20"/>
      <c r="F69" s="6"/>
    </row>
    <row r="70">
      <c r="A70" s="17"/>
      <c r="B70" s="17"/>
      <c r="C70" s="17"/>
      <c r="D70" s="20"/>
      <c r="E70" s="20"/>
      <c r="F70" s="6"/>
    </row>
    <row r="71">
      <c r="A71" s="17"/>
      <c r="B71" s="17"/>
      <c r="C71" s="17"/>
      <c r="D71" s="20"/>
      <c r="E71" s="20"/>
      <c r="F71" s="6"/>
    </row>
    <row r="72">
      <c r="A72" s="17"/>
      <c r="B72" s="17"/>
      <c r="C72" s="17"/>
      <c r="D72" s="20"/>
      <c r="E72" s="20"/>
      <c r="F72" s="6"/>
    </row>
    <row r="73">
      <c r="A73" s="17"/>
      <c r="B73" s="17"/>
      <c r="C73" s="17"/>
      <c r="D73" s="20"/>
      <c r="E73" s="20"/>
      <c r="F73" s="6"/>
    </row>
    <row r="74">
      <c r="A74" s="17"/>
      <c r="B74" s="17"/>
      <c r="C74" s="17"/>
      <c r="D74" s="20"/>
      <c r="E74" s="20"/>
      <c r="F74" s="6"/>
    </row>
    <row r="75">
      <c r="A75" s="17"/>
      <c r="B75" s="17"/>
      <c r="C75" s="17"/>
      <c r="D75" s="20"/>
      <c r="E75" s="20"/>
      <c r="F75" s="6"/>
    </row>
    <row r="76">
      <c r="A76" s="17"/>
      <c r="B76" s="17"/>
      <c r="C76" s="17"/>
      <c r="D76" s="20"/>
      <c r="E76" s="20"/>
      <c r="F76" s="6"/>
    </row>
    <row r="77">
      <c r="A77" s="17"/>
      <c r="B77" s="17"/>
      <c r="C77" s="17"/>
      <c r="D77" s="20"/>
      <c r="E77" s="20"/>
      <c r="F77" s="6"/>
    </row>
    <row r="78">
      <c r="A78" s="17"/>
      <c r="B78" s="17"/>
      <c r="C78" s="17"/>
      <c r="D78" s="20"/>
      <c r="E78" s="20"/>
      <c r="F78" s="6"/>
    </row>
    <row r="79">
      <c r="A79" s="17"/>
      <c r="B79" s="17"/>
      <c r="C79" s="17"/>
      <c r="D79" s="20"/>
      <c r="E79" s="20"/>
      <c r="F79" s="6"/>
    </row>
    <row r="80">
      <c r="A80" s="17"/>
      <c r="B80" s="17"/>
      <c r="C80" s="17"/>
      <c r="D80" s="20"/>
      <c r="E80" s="20"/>
      <c r="F80" s="6"/>
    </row>
    <row r="81">
      <c r="A81" s="17"/>
      <c r="B81" s="17"/>
      <c r="C81" s="17"/>
      <c r="D81" s="20"/>
      <c r="E81" s="20"/>
      <c r="F81" s="6"/>
    </row>
    <row r="82">
      <c r="A82" s="17"/>
      <c r="B82" s="17"/>
      <c r="C82" s="17"/>
      <c r="D82" s="20"/>
      <c r="E82" s="20"/>
      <c r="F82" s="6"/>
    </row>
    <row r="83">
      <c r="A83" s="17"/>
      <c r="B83" s="17"/>
      <c r="C83" s="17"/>
      <c r="D83" s="20"/>
      <c r="E83" s="20"/>
      <c r="F83" s="6"/>
    </row>
    <row r="84">
      <c r="A84" s="17"/>
      <c r="B84" s="17"/>
      <c r="C84" s="17"/>
      <c r="D84" s="20"/>
      <c r="E84" s="20"/>
      <c r="F84" s="6"/>
    </row>
    <row r="85">
      <c r="A85" s="17"/>
      <c r="B85" s="17"/>
      <c r="C85" s="17"/>
      <c r="D85" s="20"/>
      <c r="E85" s="20"/>
      <c r="F85" s="6"/>
    </row>
    <row r="86">
      <c r="A86" s="17"/>
      <c r="B86" s="17"/>
      <c r="C86" s="17"/>
      <c r="D86" s="20"/>
      <c r="E86" s="20"/>
      <c r="F86" s="6"/>
    </row>
    <row r="87">
      <c r="A87" s="17"/>
      <c r="B87" s="17"/>
      <c r="C87" s="17"/>
      <c r="D87" s="20"/>
      <c r="E87" s="20"/>
      <c r="F87" s="6"/>
    </row>
    <row r="88">
      <c r="A88" s="17"/>
      <c r="B88" s="17"/>
      <c r="C88" s="17"/>
      <c r="D88" s="20"/>
      <c r="E88" s="20"/>
      <c r="F88" s="6"/>
    </row>
    <row r="89">
      <c r="A89" s="17"/>
      <c r="B89" s="17"/>
      <c r="C89" s="17"/>
      <c r="D89" s="20"/>
      <c r="E89" s="20"/>
      <c r="F89" s="6"/>
    </row>
    <row r="90">
      <c r="A90" s="17"/>
      <c r="B90" s="17"/>
      <c r="C90" s="17"/>
      <c r="D90" s="20"/>
      <c r="E90" s="20"/>
      <c r="F90" s="6"/>
    </row>
    <row r="91">
      <c r="A91" s="17"/>
      <c r="B91" s="17"/>
      <c r="C91" s="17"/>
      <c r="D91" s="20"/>
      <c r="E91" s="20"/>
      <c r="F91" s="6"/>
    </row>
    <row r="92">
      <c r="A92" s="17"/>
      <c r="B92" s="17"/>
      <c r="C92" s="17"/>
      <c r="D92" s="20"/>
      <c r="E92" s="20"/>
      <c r="F92" s="6"/>
    </row>
    <row r="93">
      <c r="A93" s="17"/>
      <c r="B93" s="17"/>
      <c r="C93" s="17"/>
      <c r="D93" s="20"/>
      <c r="E93" s="20"/>
      <c r="F93" s="6"/>
    </row>
    <row r="94">
      <c r="A94" s="17"/>
      <c r="B94" s="17"/>
      <c r="C94" s="17"/>
      <c r="D94" s="20"/>
      <c r="E94" s="20"/>
      <c r="F94" s="6"/>
    </row>
    <row r="95">
      <c r="A95" s="17"/>
      <c r="B95" s="17"/>
      <c r="C95" s="17"/>
      <c r="D95" s="20"/>
      <c r="E95" s="20"/>
      <c r="F95" s="6"/>
    </row>
    <row r="96">
      <c r="A96" s="17"/>
      <c r="B96" s="17"/>
      <c r="C96" s="17"/>
      <c r="D96" s="20"/>
      <c r="E96" s="20"/>
      <c r="F96" s="6"/>
    </row>
    <row r="97">
      <c r="A97" s="17"/>
      <c r="B97" s="17"/>
      <c r="C97" s="17"/>
      <c r="D97" s="20"/>
      <c r="E97" s="20"/>
      <c r="F97" s="6"/>
    </row>
    <row r="98">
      <c r="A98" s="17"/>
      <c r="B98" s="17"/>
      <c r="C98" s="17"/>
      <c r="D98" s="20"/>
      <c r="E98" s="20"/>
      <c r="F98" s="6"/>
    </row>
    <row r="99">
      <c r="A99" s="17"/>
      <c r="B99" s="17"/>
      <c r="C99" s="17"/>
      <c r="D99" s="20"/>
      <c r="E99" s="20"/>
      <c r="F99" s="6"/>
    </row>
    <row r="100">
      <c r="A100" s="17"/>
      <c r="B100" s="17"/>
      <c r="C100" s="17"/>
      <c r="D100" s="20"/>
      <c r="E100" s="20"/>
      <c r="F100" s="6"/>
    </row>
    <row r="101">
      <c r="A101" s="17"/>
      <c r="B101" s="17"/>
      <c r="C101" s="17"/>
      <c r="D101" s="20"/>
      <c r="E101" s="20"/>
      <c r="F101" s="6"/>
    </row>
    <row r="102">
      <c r="A102" s="17"/>
      <c r="B102" s="17"/>
      <c r="C102" s="17"/>
      <c r="D102" s="20"/>
      <c r="E102" s="20"/>
      <c r="F102" s="6"/>
    </row>
    <row r="103">
      <c r="A103" s="17"/>
      <c r="B103" s="17"/>
      <c r="C103" s="17"/>
      <c r="D103" s="20"/>
      <c r="E103" s="20"/>
      <c r="F103" s="6"/>
    </row>
    <row r="104">
      <c r="A104" s="17"/>
      <c r="B104" s="17"/>
      <c r="C104" s="17"/>
      <c r="D104" s="20"/>
      <c r="E104" s="20"/>
      <c r="F104" s="6"/>
    </row>
    <row r="105">
      <c r="A105" s="17"/>
      <c r="B105" s="17"/>
      <c r="C105" s="17"/>
      <c r="D105" s="20"/>
      <c r="E105" s="20"/>
      <c r="F105" s="6"/>
    </row>
    <row r="106">
      <c r="A106" s="17"/>
      <c r="B106" s="17"/>
      <c r="C106" s="17"/>
      <c r="D106" s="20"/>
      <c r="E106" s="20"/>
      <c r="F106" s="6"/>
    </row>
    <row r="107">
      <c r="A107" s="17"/>
      <c r="B107" s="17"/>
      <c r="C107" s="17"/>
      <c r="D107" s="20"/>
      <c r="E107" s="20"/>
      <c r="F107" s="6"/>
    </row>
    <row r="108">
      <c r="A108" s="17"/>
      <c r="B108" s="17"/>
      <c r="C108" s="17"/>
      <c r="D108" s="20"/>
      <c r="E108" s="20"/>
      <c r="F108" s="6"/>
    </row>
    <row r="109">
      <c r="A109" s="17"/>
      <c r="B109" s="17"/>
      <c r="C109" s="17"/>
      <c r="D109" s="20"/>
      <c r="E109" s="20"/>
      <c r="F109" s="6"/>
    </row>
    <row r="110">
      <c r="A110" s="17"/>
      <c r="B110" s="17"/>
      <c r="C110" s="17"/>
      <c r="D110" s="20"/>
      <c r="E110" s="20"/>
      <c r="F110" s="6"/>
    </row>
    <row r="111">
      <c r="A111" s="17"/>
      <c r="B111" s="17"/>
      <c r="C111" s="17"/>
      <c r="D111" s="20"/>
      <c r="E111" s="20"/>
      <c r="F111" s="6"/>
    </row>
    <row r="112">
      <c r="A112" s="17"/>
      <c r="B112" s="17"/>
      <c r="C112" s="17"/>
      <c r="D112" s="20"/>
      <c r="E112" s="20"/>
      <c r="F112" s="6"/>
    </row>
    <row r="113">
      <c r="A113" s="17"/>
      <c r="B113" s="17"/>
      <c r="C113" s="17"/>
      <c r="D113" s="20"/>
      <c r="E113" s="20"/>
      <c r="F113" s="6"/>
    </row>
    <row r="114">
      <c r="A114" s="17"/>
      <c r="B114" s="17"/>
      <c r="C114" s="17"/>
      <c r="D114" s="20"/>
      <c r="E114" s="20"/>
      <c r="F114" s="6"/>
    </row>
    <row r="115">
      <c r="A115" s="17"/>
      <c r="B115" s="17"/>
      <c r="C115" s="17"/>
      <c r="D115" s="20"/>
      <c r="E115" s="20"/>
      <c r="F115" s="6"/>
    </row>
    <row r="116">
      <c r="A116" s="17"/>
      <c r="B116" s="17"/>
      <c r="C116" s="17"/>
      <c r="D116" s="20"/>
      <c r="E116" s="20"/>
      <c r="F116" s="6"/>
    </row>
    <row r="117">
      <c r="A117" s="17"/>
      <c r="B117" s="17"/>
      <c r="C117" s="17"/>
      <c r="D117" s="20"/>
      <c r="E117" s="20"/>
      <c r="F117" s="6"/>
    </row>
    <row r="118">
      <c r="A118" s="17"/>
      <c r="B118" s="17"/>
      <c r="C118" s="17"/>
      <c r="D118" s="20"/>
      <c r="E118" s="20"/>
      <c r="F118" s="6"/>
    </row>
    <row r="119">
      <c r="A119" s="17"/>
      <c r="B119" s="17"/>
      <c r="C119" s="17"/>
      <c r="D119" s="20"/>
      <c r="E119" s="20"/>
      <c r="F119" s="6"/>
    </row>
    <row r="120">
      <c r="A120" s="17"/>
      <c r="B120" s="17"/>
      <c r="C120" s="17"/>
      <c r="D120" s="20"/>
      <c r="E120" s="20"/>
      <c r="F120" s="6"/>
    </row>
    <row r="121">
      <c r="A121" s="17"/>
      <c r="B121" s="17"/>
      <c r="C121" s="17"/>
      <c r="D121" s="20"/>
      <c r="E121" s="20"/>
      <c r="F121" s="6"/>
    </row>
    <row r="122">
      <c r="A122" s="17"/>
      <c r="B122" s="17"/>
      <c r="C122" s="17"/>
      <c r="D122" s="20"/>
      <c r="E122" s="20"/>
      <c r="F122" s="6"/>
    </row>
    <row r="123">
      <c r="A123" s="17"/>
      <c r="B123" s="17"/>
      <c r="C123" s="17"/>
      <c r="D123" s="20"/>
      <c r="E123" s="20"/>
      <c r="F123" s="6"/>
    </row>
    <row r="124">
      <c r="A124" s="17"/>
      <c r="B124" s="17"/>
      <c r="C124" s="17"/>
      <c r="D124" s="20"/>
      <c r="E124" s="20"/>
      <c r="F124" s="6"/>
    </row>
    <row r="125">
      <c r="A125" s="17"/>
      <c r="B125" s="17"/>
      <c r="C125" s="17"/>
      <c r="D125" s="20"/>
      <c r="E125" s="20"/>
      <c r="F125" s="6"/>
    </row>
    <row r="126">
      <c r="A126" s="17"/>
      <c r="B126" s="17"/>
      <c r="C126" s="17"/>
      <c r="D126" s="20"/>
      <c r="E126" s="20"/>
      <c r="F126" s="6"/>
    </row>
    <row r="127">
      <c r="A127" s="17"/>
      <c r="B127" s="17"/>
      <c r="C127" s="17"/>
      <c r="D127" s="20"/>
      <c r="E127" s="20"/>
      <c r="F127" s="6"/>
    </row>
    <row r="128">
      <c r="A128" s="17"/>
      <c r="B128" s="17"/>
      <c r="C128" s="17"/>
      <c r="D128" s="20"/>
      <c r="E128" s="20"/>
      <c r="F128" s="6"/>
    </row>
    <row r="129">
      <c r="A129" s="17"/>
      <c r="B129" s="17"/>
      <c r="C129" s="17"/>
      <c r="D129" s="20"/>
      <c r="E129" s="20"/>
      <c r="F129" s="6"/>
    </row>
    <row r="130">
      <c r="A130" s="17"/>
      <c r="B130" s="17"/>
      <c r="C130" s="17"/>
      <c r="D130" s="20"/>
      <c r="E130" s="20"/>
      <c r="F130" s="6"/>
    </row>
    <row r="131">
      <c r="A131" s="17"/>
      <c r="B131" s="17"/>
      <c r="C131" s="17"/>
      <c r="D131" s="20"/>
      <c r="E131" s="20"/>
      <c r="F131" s="6"/>
    </row>
    <row r="132">
      <c r="A132" s="17"/>
      <c r="B132" s="17"/>
      <c r="C132" s="17"/>
      <c r="D132" s="20"/>
      <c r="E132" s="20"/>
      <c r="F132" s="6"/>
    </row>
    <row r="133">
      <c r="A133" s="17"/>
      <c r="B133" s="17"/>
      <c r="C133" s="17"/>
      <c r="D133" s="20"/>
      <c r="E133" s="20"/>
      <c r="F133" s="6"/>
    </row>
    <row r="134">
      <c r="A134" s="17"/>
      <c r="B134" s="17"/>
      <c r="C134" s="17"/>
      <c r="D134" s="20"/>
      <c r="E134" s="20"/>
      <c r="F134" s="6"/>
    </row>
    <row r="135">
      <c r="A135" s="17"/>
      <c r="B135" s="17"/>
      <c r="C135" s="17"/>
      <c r="D135" s="20"/>
      <c r="E135" s="20"/>
      <c r="F135" s="6"/>
    </row>
    <row r="136">
      <c r="A136" s="17"/>
      <c r="B136" s="17"/>
      <c r="C136" s="17"/>
      <c r="D136" s="20"/>
      <c r="E136" s="20"/>
      <c r="F136" s="6"/>
    </row>
    <row r="137">
      <c r="A137" s="17"/>
      <c r="B137" s="17"/>
      <c r="C137" s="17"/>
      <c r="D137" s="20"/>
      <c r="E137" s="20"/>
      <c r="F137" s="6"/>
    </row>
    <row r="138">
      <c r="A138" s="17"/>
      <c r="B138" s="17"/>
      <c r="C138" s="17"/>
      <c r="D138" s="20"/>
      <c r="E138" s="20"/>
      <c r="F138" s="6"/>
    </row>
    <row r="139">
      <c r="A139" s="17"/>
      <c r="B139" s="17"/>
      <c r="C139" s="17"/>
      <c r="D139" s="20"/>
      <c r="E139" s="20"/>
      <c r="F139" s="6"/>
    </row>
    <row r="140">
      <c r="A140" s="17"/>
      <c r="B140" s="17"/>
      <c r="C140" s="17"/>
      <c r="D140" s="20"/>
      <c r="E140" s="20"/>
      <c r="F140" s="6"/>
    </row>
    <row r="141">
      <c r="A141" s="17"/>
      <c r="B141" s="17"/>
      <c r="C141" s="17"/>
      <c r="D141" s="20"/>
      <c r="E141" s="20"/>
      <c r="F141" s="6"/>
    </row>
    <row r="142">
      <c r="A142" s="17"/>
      <c r="B142" s="17"/>
      <c r="C142" s="17"/>
      <c r="D142" s="20"/>
      <c r="E142" s="20"/>
      <c r="F142" s="6"/>
    </row>
    <row r="143">
      <c r="A143" s="17"/>
      <c r="B143" s="17"/>
      <c r="C143" s="17"/>
      <c r="D143" s="20"/>
      <c r="E143" s="20"/>
      <c r="F143" s="6"/>
    </row>
    <row r="144">
      <c r="A144" s="17"/>
      <c r="B144" s="17"/>
      <c r="C144" s="17"/>
      <c r="D144" s="20"/>
      <c r="E144" s="20"/>
      <c r="F144" s="6"/>
    </row>
    <row r="145">
      <c r="A145" s="17"/>
      <c r="B145" s="17"/>
      <c r="C145" s="17"/>
      <c r="D145" s="20"/>
      <c r="E145" s="20"/>
      <c r="F145" s="6"/>
    </row>
    <row r="146">
      <c r="A146" s="17"/>
      <c r="B146" s="17"/>
      <c r="C146" s="17"/>
      <c r="D146" s="20"/>
      <c r="E146" s="20"/>
      <c r="F146" s="6"/>
    </row>
    <row r="147">
      <c r="A147" s="17"/>
      <c r="B147" s="17"/>
      <c r="C147" s="17"/>
      <c r="D147" s="20"/>
      <c r="E147" s="20"/>
      <c r="F147" s="6"/>
    </row>
    <row r="148">
      <c r="A148" s="17"/>
      <c r="B148" s="17"/>
      <c r="C148" s="17"/>
      <c r="D148" s="20"/>
      <c r="E148" s="20"/>
      <c r="F148" s="6"/>
    </row>
    <row r="149">
      <c r="A149" s="17"/>
      <c r="B149" s="17"/>
      <c r="C149" s="17"/>
      <c r="D149" s="20"/>
      <c r="E149" s="20"/>
      <c r="F149" s="6"/>
    </row>
    <row r="150">
      <c r="A150" s="17"/>
      <c r="B150" s="17"/>
      <c r="C150" s="17"/>
      <c r="D150" s="20"/>
      <c r="E150" s="20"/>
      <c r="F150" s="6"/>
    </row>
    <row r="151">
      <c r="A151" s="17"/>
      <c r="B151" s="17"/>
      <c r="C151" s="17"/>
      <c r="D151" s="20"/>
      <c r="E151" s="20"/>
      <c r="F151" s="6"/>
    </row>
    <row r="152">
      <c r="A152" s="17"/>
      <c r="B152" s="17"/>
      <c r="C152" s="17"/>
      <c r="D152" s="20"/>
      <c r="E152" s="20"/>
      <c r="F152" s="6"/>
    </row>
    <row r="153">
      <c r="A153" s="17"/>
      <c r="B153" s="17"/>
      <c r="C153" s="17"/>
      <c r="D153" s="20"/>
      <c r="E153" s="20"/>
      <c r="F153" s="6"/>
    </row>
    <row r="154">
      <c r="A154" s="17"/>
      <c r="B154" s="17"/>
      <c r="C154" s="17"/>
      <c r="D154" s="20"/>
      <c r="E154" s="20"/>
      <c r="F154" s="6"/>
    </row>
    <row r="155">
      <c r="A155" s="17"/>
      <c r="B155" s="17"/>
      <c r="C155" s="17"/>
      <c r="D155" s="20"/>
      <c r="E155" s="20"/>
      <c r="F155" s="6"/>
    </row>
    <row r="156">
      <c r="A156" s="17"/>
      <c r="B156" s="17"/>
      <c r="C156" s="17"/>
      <c r="D156" s="20"/>
      <c r="E156" s="20"/>
      <c r="F156" s="6"/>
    </row>
    <row r="157">
      <c r="A157" s="17"/>
      <c r="B157" s="17"/>
      <c r="C157" s="17"/>
      <c r="D157" s="20"/>
      <c r="E157" s="20"/>
      <c r="F157" s="6"/>
    </row>
    <row r="158">
      <c r="A158" s="17"/>
      <c r="B158" s="17"/>
      <c r="C158" s="17"/>
      <c r="D158" s="20"/>
      <c r="E158" s="20"/>
      <c r="F158" s="6"/>
    </row>
    <row r="159">
      <c r="A159" s="17"/>
      <c r="B159" s="17"/>
      <c r="C159" s="17"/>
      <c r="D159" s="20"/>
      <c r="E159" s="20"/>
      <c r="F159" s="6"/>
    </row>
    <row r="160">
      <c r="A160" s="17"/>
      <c r="B160" s="17"/>
      <c r="C160" s="17"/>
      <c r="D160" s="20"/>
      <c r="E160" s="20"/>
      <c r="F160" s="6"/>
    </row>
    <row r="161">
      <c r="A161" s="17"/>
      <c r="B161" s="17"/>
      <c r="C161" s="17"/>
      <c r="D161" s="20"/>
      <c r="E161" s="20"/>
      <c r="F161" s="6"/>
    </row>
    <row r="162">
      <c r="A162" s="17"/>
      <c r="B162" s="17"/>
      <c r="C162" s="17"/>
      <c r="D162" s="20"/>
      <c r="E162" s="20"/>
      <c r="F162" s="6"/>
    </row>
    <row r="163">
      <c r="A163" s="17"/>
      <c r="B163" s="17"/>
      <c r="C163" s="17"/>
      <c r="D163" s="20"/>
      <c r="E163" s="20"/>
      <c r="F163" s="6"/>
    </row>
    <row r="164">
      <c r="A164" s="17"/>
      <c r="B164" s="17"/>
      <c r="C164" s="17"/>
      <c r="D164" s="20"/>
      <c r="E164" s="20"/>
      <c r="F164" s="6"/>
    </row>
    <row r="165">
      <c r="A165" s="17"/>
      <c r="B165" s="17"/>
      <c r="C165" s="17"/>
      <c r="D165" s="20"/>
      <c r="E165" s="20"/>
      <c r="F165" s="6"/>
    </row>
    <row r="166">
      <c r="A166" s="17"/>
      <c r="B166" s="17"/>
      <c r="C166" s="17"/>
      <c r="D166" s="20"/>
      <c r="E166" s="20"/>
      <c r="F166" s="6"/>
    </row>
    <row r="167">
      <c r="A167" s="17"/>
      <c r="B167" s="17"/>
      <c r="C167" s="17"/>
      <c r="D167" s="20"/>
      <c r="E167" s="20"/>
      <c r="F167" s="6"/>
    </row>
    <row r="168">
      <c r="A168" s="17"/>
      <c r="B168" s="17"/>
      <c r="C168" s="17"/>
      <c r="D168" s="20"/>
      <c r="E168" s="20"/>
      <c r="F168" s="6"/>
    </row>
    <row r="169">
      <c r="A169" s="17"/>
      <c r="B169" s="17"/>
      <c r="C169" s="17"/>
      <c r="D169" s="20"/>
      <c r="E169" s="20"/>
      <c r="F169" s="6"/>
    </row>
    <row r="170">
      <c r="A170" s="17"/>
      <c r="B170" s="17"/>
      <c r="C170" s="17"/>
      <c r="D170" s="20"/>
      <c r="E170" s="20"/>
      <c r="F170" s="6"/>
    </row>
    <row r="171">
      <c r="A171" s="17"/>
      <c r="B171" s="17"/>
      <c r="C171" s="17"/>
      <c r="D171" s="20"/>
      <c r="E171" s="20"/>
      <c r="F171" s="6"/>
    </row>
    <row r="172">
      <c r="A172" s="17"/>
      <c r="B172" s="17"/>
      <c r="C172" s="17"/>
      <c r="D172" s="20"/>
      <c r="E172" s="20"/>
      <c r="F172" s="6"/>
    </row>
    <row r="173">
      <c r="A173" s="17"/>
      <c r="B173" s="17"/>
      <c r="C173" s="17"/>
      <c r="D173" s="20"/>
      <c r="E173" s="20"/>
      <c r="F173" s="6"/>
    </row>
    <row r="174">
      <c r="A174" s="17"/>
      <c r="B174" s="17"/>
      <c r="C174" s="17"/>
      <c r="D174" s="20"/>
      <c r="E174" s="20"/>
      <c r="F174" s="6"/>
    </row>
    <row r="175">
      <c r="A175" s="17"/>
      <c r="B175" s="17"/>
      <c r="C175" s="17"/>
      <c r="D175" s="20"/>
      <c r="E175" s="20"/>
      <c r="F175" s="6"/>
    </row>
    <row r="176">
      <c r="A176" s="17"/>
      <c r="B176" s="17"/>
      <c r="C176" s="17"/>
      <c r="D176" s="20"/>
      <c r="E176" s="20"/>
      <c r="F176" s="6"/>
    </row>
    <row r="177">
      <c r="A177" s="17"/>
      <c r="B177" s="17"/>
      <c r="C177" s="17"/>
      <c r="D177" s="20"/>
      <c r="E177" s="20"/>
      <c r="F177" s="6"/>
    </row>
    <row r="178">
      <c r="A178" s="17"/>
      <c r="B178" s="17"/>
      <c r="C178" s="17"/>
      <c r="D178" s="20"/>
      <c r="E178" s="20"/>
      <c r="F178" s="6"/>
    </row>
    <row r="179">
      <c r="A179" s="17"/>
      <c r="B179" s="17"/>
      <c r="C179" s="17"/>
      <c r="D179" s="20"/>
      <c r="E179" s="20"/>
      <c r="F179" s="6"/>
    </row>
    <row r="180">
      <c r="A180" s="17"/>
      <c r="B180" s="17"/>
      <c r="C180" s="17"/>
      <c r="D180" s="20"/>
      <c r="E180" s="20"/>
      <c r="F180" s="6"/>
    </row>
    <row r="181">
      <c r="A181" s="17"/>
      <c r="B181" s="17"/>
      <c r="C181" s="17"/>
      <c r="D181" s="20"/>
      <c r="E181" s="20"/>
      <c r="F181" s="6"/>
    </row>
    <row r="182">
      <c r="A182" s="17"/>
      <c r="B182" s="17"/>
      <c r="C182" s="17"/>
      <c r="D182" s="20"/>
      <c r="E182" s="20"/>
      <c r="F182" s="6"/>
    </row>
    <row r="183">
      <c r="A183" s="17"/>
      <c r="B183" s="17"/>
      <c r="C183" s="17"/>
      <c r="D183" s="20"/>
      <c r="E183" s="20"/>
      <c r="F183" s="6"/>
    </row>
    <row r="184">
      <c r="A184" s="17"/>
      <c r="B184" s="17"/>
      <c r="C184" s="17"/>
      <c r="D184" s="20"/>
      <c r="E184" s="20"/>
      <c r="F184" s="6"/>
    </row>
    <row r="185">
      <c r="A185" s="17"/>
      <c r="B185" s="17"/>
      <c r="C185" s="17"/>
      <c r="D185" s="20"/>
      <c r="E185" s="20"/>
      <c r="F185" s="6"/>
    </row>
    <row r="186">
      <c r="A186" s="17"/>
      <c r="B186" s="17"/>
      <c r="C186" s="17"/>
      <c r="D186" s="20"/>
      <c r="E186" s="20"/>
      <c r="F186" s="6"/>
    </row>
    <row r="187">
      <c r="A187" s="17"/>
      <c r="B187" s="17"/>
      <c r="C187" s="17"/>
      <c r="D187" s="20"/>
      <c r="E187" s="20"/>
      <c r="F187" s="6"/>
    </row>
    <row r="188">
      <c r="A188" s="17"/>
      <c r="B188" s="17"/>
      <c r="C188" s="17"/>
      <c r="D188" s="20"/>
      <c r="E188" s="20"/>
      <c r="F188" s="6"/>
    </row>
    <row r="189">
      <c r="A189" s="17"/>
      <c r="B189" s="17"/>
      <c r="C189" s="17"/>
      <c r="D189" s="20"/>
      <c r="E189" s="20"/>
      <c r="F189" s="6"/>
    </row>
    <row r="190">
      <c r="A190" s="17"/>
      <c r="B190" s="17"/>
      <c r="C190" s="17"/>
      <c r="D190" s="20"/>
      <c r="E190" s="20"/>
      <c r="F190" s="6"/>
    </row>
    <row r="191">
      <c r="A191" s="17"/>
      <c r="B191" s="17"/>
      <c r="C191" s="17"/>
      <c r="D191" s="20"/>
      <c r="E191" s="20"/>
      <c r="F191" s="6"/>
    </row>
    <row r="192">
      <c r="A192" s="17"/>
      <c r="B192" s="17"/>
      <c r="C192" s="17"/>
      <c r="D192" s="20"/>
      <c r="E192" s="20"/>
      <c r="F192" s="6"/>
    </row>
    <row r="193">
      <c r="A193" s="17"/>
      <c r="B193" s="17"/>
      <c r="C193" s="17"/>
      <c r="D193" s="20"/>
      <c r="E193" s="20"/>
      <c r="F193" s="6"/>
    </row>
    <row r="194">
      <c r="A194" s="17"/>
      <c r="B194" s="17"/>
      <c r="C194" s="17"/>
      <c r="D194" s="20"/>
      <c r="E194" s="20"/>
      <c r="F194" s="6"/>
    </row>
    <row r="195">
      <c r="A195" s="17"/>
      <c r="B195" s="17"/>
      <c r="C195" s="17"/>
      <c r="D195" s="20"/>
      <c r="E195" s="20"/>
      <c r="F195" s="6"/>
    </row>
    <row r="196">
      <c r="A196" s="17"/>
      <c r="B196" s="17"/>
      <c r="C196" s="17"/>
      <c r="D196" s="20"/>
      <c r="E196" s="20"/>
      <c r="F196" s="6"/>
    </row>
    <row r="197">
      <c r="A197" s="17"/>
      <c r="B197" s="17"/>
      <c r="C197" s="17"/>
      <c r="D197" s="20"/>
      <c r="E197" s="20"/>
      <c r="F197" s="6"/>
    </row>
    <row r="198">
      <c r="A198" s="17"/>
      <c r="B198" s="17"/>
      <c r="C198" s="17"/>
      <c r="D198" s="20"/>
      <c r="E198" s="20"/>
      <c r="F198" s="6"/>
    </row>
    <row r="199">
      <c r="A199" s="17"/>
      <c r="B199" s="17"/>
      <c r="C199" s="17"/>
      <c r="D199" s="20"/>
      <c r="E199" s="20"/>
      <c r="F199" s="6"/>
    </row>
    <row r="200">
      <c r="A200" s="17"/>
      <c r="B200" s="17"/>
      <c r="C200" s="17"/>
      <c r="D200" s="20"/>
      <c r="E200" s="20"/>
      <c r="F200" s="6"/>
    </row>
    <row r="201">
      <c r="A201" s="17"/>
      <c r="B201" s="17"/>
      <c r="C201" s="17"/>
      <c r="D201" s="20"/>
      <c r="E201" s="20"/>
      <c r="F201" s="6"/>
    </row>
    <row r="202">
      <c r="A202" s="17"/>
      <c r="B202" s="17"/>
      <c r="C202" s="17"/>
      <c r="D202" s="20"/>
      <c r="E202" s="20"/>
      <c r="F202" s="6"/>
    </row>
    <row r="203">
      <c r="A203" s="17"/>
      <c r="B203" s="17"/>
      <c r="C203" s="17"/>
      <c r="D203" s="20"/>
      <c r="E203" s="20"/>
      <c r="F203" s="6"/>
    </row>
    <row r="204">
      <c r="A204" s="17"/>
      <c r="B204" s="17"/>
      <c r="C204" s="17"/>
      <c r="D204" s="20"/>
      <c r="E204" s="20"/>
      <c r="F204" s="6"/>
    </row>
    <row r="205">
      <c r="A205" s="17"/>
      <c r="B205" s="17"/>
      <c r="C205" s="17"/>
      <c r="D205" s="20"/>
      <c r="E205" s="20"/>
      <c r="F205" s="6"/>
    </row>
    <row r="206">
      <c r="A206" s="17"/>
      <c r="B206" s="17"/>
      <c r="C206" s="17"/>
      <c r="D206" s="20"/>
      <c r="E206" s="20"/>
      <c r="F206" s="6"/>
    </row>
    <row r="207">
      <c r="A207" s="17"/>
      <c r="B207" s="17"/>
      <c r="C207" s="17"/>
      <c r="D207" s="20"/>
      <c r="E207" s="20"/>
      <c r="F207" s="6"/>
    </row>
    <row r="208">
      <c r="A208" s="17"/>
      <c r="B208" s="17"/>
      <c r="C208" s="17"/>
      <c r="D208" s="20"/>
      <c r="E208" s="20"/>
      <c r="F208" s="6"/>
    </row>
    <row r="209">
      <c r="A209" s="17"/>
      <c r="B209" s="17"/>
      <c r="C209" s="17"/>
      <c r="D209" s="20"/>
      <c r="E209" s="20"/>
      <c r="F209" s="6"/>
    </row>
    <row r="210">
      <c r="A210" s="17"/>
      <c r="B210" s="17"/>
      <c r="C210" s="17"/>
      <c r="D210" s="20"/>
      <c r="E210" s="20"/>
      <c r="F210" s="6"/>
    </row>
    <row r="211">
      <c r="A211" s="17"/>
      <c r="B211" s="17"/>
      <c r="C211" s="17"/>
      <c r="D211" s="20"/>
      <c r="E211" s="20"/>
      <c r="F211" s="6"/>
    </row>
    <row r="212">
      <c r="A212" s="17"/>
      <c r="B212" s="17"/>
      <c r="C212" s="17"/>
      <c r="D212" s="20"/>
      <c r="E212" s="20"/>
      <c r="F212" s="6"/>
    </row>
    <row r="213">
      <c r="A213" s="17"/>
      <c r="B213" s="17"/>
      <c r="C213" s="17"/>
      <c r="D213" s="20"/>
      <c r="E213" s="20"/>
      <c r="F213" s="6"/>
    </row>
    <row r="214">
      <c r="A214" s="17"/>
      <c r="B214" s="17"/>
      <c r="C214" s="17"/>
      <c r="D214" s="20"/>
      <c r="E214" s="20"/>
      <c r="F214" s="6"/>
    </row>
    <row r="215">
      <c r="A215" s="17"/>
      <c r="B215" s="17"/>
      <c r="C215" s="17"/>
      <c r="D215" s="20"/>
      <c r="E215" s="20"/>
      <c r="F215" s="6"/>
    </row>
    <row r="216">
      <c r="A216" s="17"/>
      <c r="B216" s="17"/>
      <c r="C216" s="17"/>
      <c r="D216" s="20"/>
      <c r="E216" s="20"/>
      <c r="F216" s="6"/>
    </row>
    <row r="217">
      <c r="A217" s="17"/>
      <c r="B217" s="17"/>
      <c r="C217" s="17"/>
      <c r="D217" s="20"/>
      <c r="E217" s="20"/>
      <c r="F217" s="6"/>
    </row>
    <row r="218">
      <c r="A218" s="17"/>
      <c r="B218" s="17"/>
      <c r="C218" s="17"/>
      <c r="D218" s="20"/>
      <c r="E218" s="20"/>
      <c r="F218" s="6"/>
    </row>
    <row r="219">
      <c r="A219" s="17"/>
      <c r="B219" s="17"/>
      <c r="C219" s="17"/>
      <c r="D219" s="20"/>
      <c r="E219" s="20"/>
      <c r="F219" s="6"/>
    </row>
    <row r="220">
      <c r="A220" s="17"/>
      <c r="B220" s="17"/>
      <c r="C220" s="17"/>
      <c r="D220" s="20"/>
      <c r="E220" s="20"/>
      <c r="F220" s="6"/>
    </row>
    <row r="221">
      <c r="A221" s="17"/>
      <c r="B221" s="17"/>
      <c r="C221" s="17"/>
      <c r="D221" s="20"/>
      <c r="E221" s="20"/>
      <c r="F221" s="6"/>
    </row>
    <row r="222">
      <c r="A222" s="17"/>
      <c r="B222" s="17"/>
      <c r="C222" s="17"/>
      <c r="D222" s="20"/>
      <c r="E222" s="20"/>
      <c r="F222" s="6"/>
    </row>
    <row r="223">
      <c r="A223" s="17"/>
      <c r="B223" s="17"/>
      <c r="C223" s="17"/>
      <c r="D223" s="20"/>
      <c r="E223" s="20"/>
      <c r="F223" s="6"/>
    </row>
    <row r="224">
      <c r="A224" s="17"/>
      <c r="B224" s="17"/>
      <c r="C224" s="17"/>
      <c r="D224" s="20"/>
      <c r="E224" s="20"/>
      <c r="F224" s="6"/>
    </row>
    <row r="225">
      <c r="A225" s="17"/>
      <c r="B225" s="17"/>
      <c r="C225" s="17"/>
      <c r="D225" s="20"/>
      <c r="E225" s="20"/>
      <c r="F225" s="6"/>
    </row>
    <row r="226">
      <c r="A226" s="17"/>
      <c r="B226" s="17"/>
      <c r="C226" s="17"/>
      <c r="D226" s="20"/>
      <c r="E226" s="20"/>
      <c r="F226" s="6"/>
    </row>
    <row r="227">
      <c r="A227" s="17"/>
      <c r="B227" s="17"/>
      <c r="C227" s="17"/>
      <c r="D227" s="20"/>
      <c r="E227" s="20"/>
      <c r="F227" s="6"/>
    </row>
    <row r="228">
      <c r="A228" s="17"/>
      <c r="B228" s="17"/>
      <c r="C228" s="17"/>
      <c r="D228" s="20"/>
      <c r="E228" s="20"/>
      <c r="F228" s="6"/>
    </row>
    <row r="229">
      <c r="A229" s="17"/>
      <c r="B229" s="17"/>
      <c r="C229" s="17"/>
      <c r="D229" s="20"/>
      <c r="E229" s="20"/>
      <c r="F229" s="6"/>
    </row>
    <row r="230">
      <c r="A230" s="17"/>
      <c r="B230" s="17"/>
      <c r="C230" s="17"/>
      <c r="D230" s="20"/>
      <c r="E230" s="20"/>
      <c r="F230" s="6"/>
    </row>
    <row r="231">
      <c r="A231" s="17"/>
      <c r="B231" s="17"/>
      <c r="C231" s="17"/>
      <c r="D231" s="20"/>
      <c r="E231" s="20"/>
      <c r="F231" s="6"/>
    </row>
    <row r="232">
      <c r="A232" s="17"/>
      <c r="B232" s="17"/>
      <c r="C232" s="17"/>
      <c r="D232" s="20"/>
      <c r="E232" s="20"/>
      <c r="F232" s="6"/>
    </row>
    <row r="233">
      <c r="A233" s="17"/>
      <c r="B233" s="17"/>
      <c r="C233" s="17"/>
      <c r="D233" s="20"/>
      <c r="E233" s="20"/>
      <c r="F233" s="6"/>
    </row>
    <row r="234">
      <c r="A234" s="17"/>
      <c r="B234" s="17"/>
      <c r="C234" s="17"/>
      <c r="D234" s="20"/>
      <c r="E234" s="20"/>
      <c r="F234" s="6"/>
    </row>
    <row r="235">
      <c r="A235" s="17"/>
      <c r="B235" s="17"/>
      <c r="C235" s="17"/>
      <c r="D235" s="20"/>
      <c r="E235" s="20"/>
      <c r="F235" s="6"/>
    </row>
    <row r="236">
      <c r="A236" s="17"/>
      <c r="B236" s="17"/>
      <c r="C236" s="17"/>
      <c r="D236" s="20"/>
      <c r="E236" s="20"/>
      <c r="F236" s="6"/>
    </row>
    <row r="237">
      <c r="A237" s="17"/>
      <c r="B237" s="17"/>
      <c r="C237" s="17"/>
      <c r="D237" s="20"/>
      <c r="E237" s="20"/>
      <c r="F237" s="6"/>
    </row>
    <row r="238">
      <c r="A238" s="17"/>
      <c r="B238" s="17"/>
      <c r="C238" s="17"/>
      <c r="D238" s="20"/>
      <c r="E238" s="20"/>
      <c r="F238" s="6"/>
    </row>
    <row r="239">
      <c r="A239" s="17"/>
      <c r="B239" s="17"/>
      <c r="C239" s="17"/>
      <c r="D239" s="20"/>
      <c r="E239" s="20"/>
      <c r="F239" s="6"/>
    </row>
    <row r="240">
      <c r="A240" s="17"/>
      <c r="B240" s="17"/>
      <c r="C240" s="17"/>
      <c r="D240" s="20"/>
      <c r="E240" s="20"/>
      <c r="F240" s="6"/>
    </row>
    <row r="241">
      <c r="A241" s="17"/>
      <c r="B241" s="17"/>
      <c r="C241" s="17"/>
      <c r="D241" s="20"/>
      <c r="E241" s="20"/>
      <c r="F241" s="6"/>
    </row>
    <row r="242">
      <c r="A242" s="17"/>
      <c r="B242" s="17"/>
      <c r="C242" s="17"/>
      <c r="D242" s="20"/>
      <c r="E242" s="20"/>
      <c r="F242" s="6"/>
    </row>
    <row r="243">
      <c r="A243" s="17"/>
      <c r="B243" s="17"/>
      <c r="C243" s="17"/>
      <c r="D243" s="20"/>
      <c r="E243" s="20"/>
      <c r="F243" s="6"/>
    </row>
    <row r="244">
      <c r="A244" s="17"/>
      <c r="B244" s="17"/>
      <c r="C244" s="17"/>
      <c r="D244" s="20"/>
      <c r="E244" s="20"/>
      <c r="F244" s="6"/>
    </row>
    <row r="245">
      <c r="A245" s="17"/>
      <c r="B245" s="17"/>
      <c r="C245" s="17"/>
      <c r="D245" s="20"/>
      <c r="E245" s="20"/>
      <c r="F245" s="6"/>
    </row>
    <row r="246">
      <c r="A246" s="17"/>
      <c r="B246" s="17"/>
      <c r="C246" s="17"/>
      <c r="D246" s="20"/>
      <c r="E246" s="20"/>
      <c r="F246" s="6"/>
    </row>
    <row r="247">
      <c r="A247" s="17"/>
      <c r="B247" s="17"/>
      <c r="C247" s="17"/>
      <c r="D247" s="20"/>
      <c r="E247" s="20"/>
      <c r="F247" s="6"/>
    </row>
    <row r="248">
      <c r="A248" s="17"/>
      <c r="B248" s="17"/>
      <c r="C248" s="17"/>
      <c r="D248" s="20"/>
      <c r="E248" s="20"/>
      <c r="F248" s="6"/>
    </row>
    <row r="249">
      <c r="A249" s="17"/>
      <c r="B249" s="17"/>
      <c r="C249" s="17"/>
      <c r="D249" s="20"/>
      <c r="E249" s="20"/>
      <c r="F249" s="6"/>
    </row>
    <row r="250">
      <c r="A250" s="17"/>
      <c r="B250" s="17"/>
      <c r="C250" s="17"/>
      <c r="D250" s="20"/>
      <c r="E250" s="20"/>
      <c r="F250" s="6"/>
    </row>
    <row r="251">
      <c r="A251" s="17"/>
      <c r="B251" s="17"/>
      <c r="C251" s="17"/>
      <c r="D251" s="20"/>
      <c r="E251" s="20"/>
      <c r="F251" s="6"/>
    </row>
    <row r="252">
      <c r="A252" s="17"/>
      <c r="B252" s="17"/>
      <c r="C252" s="17"/>
      <c r="D252" s="20"/>
      <c r="E252" s="20"/>
      <c r="F252" s="6"/>
    </row>
    <row r="253">
      <c r="A253" s="17"/>
      <c r="B253" s="17"/>
      <c r="C253" s="17"/>
      <c r="D253" s="20"/>
      <c r="E253" s="20"/>
      <c r="F253" s="6"/>
    </row>
    <row r="254">
      <c r="A254" s="17"/>
      <c r="B254" s="17"/>
      <c r="C254" s="17"/>
      <c r="D254" s="20"/>
      <c r="E254" s="20"/>
      <c r="F254" s="6"/>
    </row>
    <row r="255">
      <c r="A255" s="17"/>
      <c r="B255" s="17"/>
      <c r="C255" s="17"/>
      <c r="D255" s="20"/>
      <c r="E255" s="20"/>
      <c r="F255" s="6"/>
    </row>
    <row r="256">
      <c r="A256" s="17"/>
      <c r="B256" s="17"/>
      <c r="C256" s="17"/>
      <c r="D256" s="20"/>
      <c r="E256" s="20"/>
      <c r="F256" s="6"/>
    </row>
    <row r="257">
      <c r="A257" s="17"/>
      <c r="B257" s="17"/>
      <c r="C257" s="17"/>
      <c r="D257" s="20"/>
      <c r="E257" s="20"/>
      <c r="F257" s="6"/>
    </row>
    <row r="258">
      <c r="A258" s="17"/>
      <c r="B258" s="17"/>
      <c r="C258" s="17"/>
      <c r="D258" s="20"/>
      <c r="E258" s="20"/>
      <c r="F258" s="6"/>
    </row>
    <row r="259">
      <c r="A259" s="17"/>
      <c r="B259" s="17"/>
      <c r="C259" s="17"/>
      <c r="D259" s="20"/>
      <c r="E259" s="20"/>
      <c r="F259" s="6"/>
    </row>
    <row r="260">
      <c r="A260" s="17"/>
      <c r="B260" s="17"/>
      <c r="C260" s="17"/>
      <c r="D260" s="20"/>
      <c r="E260" s="20"/>
      <c r="F260" s="6"/>
    </row>
    <row r="261">
      <c r="A261" s="17"/>
      <c r="B261" s="17"/>
      <c r="C261" s="17"/>
      <c r="D261" s="20"/>
      <c r="E261" s="20"/>
      <c r="F261" s="6"/>
    </row>
    <row r="262">
      <c r="A262" s="17"/>
      <c r="B262" s="17"/>
      <c r="C262" s="17"/>
      <c r="D262" s="20"/>
      <c r="E262" s="20"/>
      <c r="F262" s="6"/>
    </row>
    <row r="263">
      <c r="A263" s="17"/>
      <c r="B263" s="17"/>
      <c r="C263" s="17"/>
      <c r="D263" s="20"/>
      <c r="E263" s="20"/>
      <c r="F263" s="6"/>
    </row>
    <row r="264">
      <c r="A264" s="17"/>
      <c r="B264" s="17"/>
      <c r="C264" s="17"/>
      <c r="D264" s="20"/>
      <c r="E264" s="20"/>
      <c r="F264" s="6"/>
    </row>
    <row r="265">
      <c r="A265" s="17"/>
      <c r="B265" s="17"/>
      <c r="C265" s="17"/>
      <c r="D265" s="20"/>
      <c r="E265" s="20"/>
      <c r="F265" s="6"/>
    </row>
    <row r="266">
      <c r="A266" s="17"/>
      <c r="B266" s="17"/>
      <c r="C266" s="17"/>
      <c r="D266" s="20"/>
      <c r="E266" s="20"/>
      <c r="F266" s="6"/>
    </row>
    <row r="267">
      <c r="A267" s="17"/>
      <c r="B267" s="17"/>
      <c r="C267" s="17"/>
      <c r="D267" s="20"/>
      <c r="E267" s="20"/>
      <c r="F267" s="6"/>
    </row>
    <row r="268">
      <c r="A268" s="17"/>
      <c r="B268" s="17"/>
      <c r="C268" s="17"/>
      <c r="D268" s="20"/>
      <c r="E268" s="20"/>
      <c r="F268" s="6"/>
    </row>
    <row r="269">
      <c r="A269" s="17"/>
      <c r="B269" s="17"/>
      <c r="C269" s="17"/>
      <c r="D269" s="20"/>
      <c r="E269" s="20"/>
      <c r="F269" s="6"/>
    </row>
    <row r="270">
      <c r="A270" s="17"/>
      <c r="B270" s="17"/>
      <c r="C270" s="17"/>
      <c r="D270" s="20"/>
      <c r="E270" s="20"/>
      <c r="F270" s="6"/>
    </row>
    <row r="271">
      <c r="A271" s="17"/>
      <c r="B271" s="17"/>
      <c r="C271" s="17"/>
      <c r="D271" s="20"/>
      <c r="E271" s="20"/>
      <c r="F271" s="6"/>
    </row>
    <row r="272">
      <c r="A272" s="17"/>
      <c r="B272" s="17"/>
      <c r="C272" s="17"/>
      <c r="D272" s="20"/>
      <c r="E272" s="20"/>
      <c r="F272" s="6"/>
    </row>
    <row r="273">
      <c r="A273" s="17"/>
      <c r="B273" s="17"/>
      <c r="C273" s="17"/>
      <c r="D273" s="20"/>
      <c r="E273" s="20"/>
      <c r="F273" s="6"/>
    </row>
    <row r="274">
      <c r="A274" s="17"/>
      <c r="B274" s="17"/>
      <c r="C274" s="17"/>
      <c r="D274" s="20"/>
      <c r="E274" s="20"/>
      <c r="F274" s="6"/>
    </row>
    <row r="275">
      <c r="A275" s="17"/>
      <c r="B275" s="17"/>
      <c r="C275" s="17"/>
      <c r="D275" s="20"/>
      <c r="E275" s="20"/>
      <c r="F275" s="6"/>
    </row>
    <row r="276">
      <c r="A276" s="17"/>
      <c r="B276" s="17"/>
      <c r="C276" s="17"/>
      <c r="D276" s="20"/>
      <c r="E276" s="20"/>
      <c r="F276" s="6"/>
    </row>
    <row r="277">
      <c r="A277" s="17"/>
      <c r="B277" s="17"/>
      <c r="C277" s="17"/>
      <c r="D277" s="20"/>
      <c r="E277" s="20"/>
      <c r="F277" s="6"/>
    </row>
    <row r="278">
      <c r="A278" s="17"/>
      <c r="B278" s="17"/>
      <c r="C278" s="17"/>
      <c r="D278" s="20"/>
      <c r="E278" s="20"/>
      <c r="F278" s="6"/>
    </row>
    <row r="279">
      <c r="A279" s="17"/>
      <c r="B279" s="17"/>
      <c r="C279" s="17"/>
      <c r="D279" s="20"/>
      <c r="E279" s="20"/>
      <c r="F279" s="6"/>
    </row>
    <row r="280">
      <c r="A280" s="17"/>
      <c r="B280" s="17"/>
      <c r="C280" s="17"/>
      <c r="D280" s="20"/>
      <c r="E280" s="20"/>
      <c r="F280" s="6"/>
    </row>
    <row r="281">
      <c r="A281" s="17"/>
      <c r="B281" s="17"/>
      <c r="C281" s="17"/>
      <c r="D281" s="20"/>
      <c r="E281" s="20"/>
      <c r="F281" s="6"/>
    </row>
    <row r="282">
      <c r="A282" s="17"/>
      <c r="B282" s="17"/>
      <c r="C282" s="17"/>
      <c r="D282" s="20"/>
      <c r="E282" s="20"/>
      <c r="F282" s="6"/>
    </row>
    <row r="283">
      <c r="A283" s="17"/>
      <c r="B283" s="17"/>
      <c r="C283" s="17"/>
      <c r="D283" s="20"/>
      <c r="E283" s="20"/>
      <c r="F283" s="6"/>
    </row>
    <row r="284">
      <c r="A284" s="17"/>
      <c r="B284" s="17"/>
      <c r="C284" s="17"/>
      <c r="D284" s="20"/>
      <c r="E284" s="20"/>
      <c r="F284" s="6"/>
    </row>
    <row r="285">
      <c r="A285" s="17"/>
      <c r="B285" s="17"/>
      <c r="C285" s="17"/>
      <c r="D285" s="20"/>
      <c r="E285" s="20"/>
      <c r="F285" s="6"/>
    </row>
    <row r="286">
      <c r="A286" s="17"/>
      <c r="B286" s="17"/>
      <c r="C286" s="17"/>
      <c r="D286" s="20"/>
      <c r="E286" s="20"/>
      <c r="F286" s="6"/>
    </row>
    <row r="287">
      <c r="A287" s="17"/>
      <c r="B287" s="17"/>
      <c r="C287" s="17"/>
      <c r="D287" s="20"/>
      <c r="E287" s="20"/>
      <c r="F287" s="6"/>
    </row>
    <row r="288">
      <c r="A288" s="17"/>
      <c r="B288" s="17"/>
      <c r="C288" s="17"/>
      <c r="D288" s="20"/>
      <c r="E288" s="20"/>
      <c r="F288" s="6"/>
    </row>
    <row r="289">
      <c r="A289" s="17"/>
      <c r="B289" s="17"/>
      <c r="C289" s="17"/>
      <c r="D289" s="20"/>
      <c r="E289" s="20"/>
      <c r="F289" s="6"/>
    </row>
    <row r="290">
      <c r="A290" s="17"/>
      <c r="B290" s="17"/>
      <c r="C290" s="17"/>
      <c r="D290" s="20"/>
      <c r="E290" s="20"/>
      <c r="F290" s="6"/>
    </row>
    <row r="291">
      <c r="A291" s="17"/>
      <c r="B291" s="17"/>
      <c r="C291" s="17"/>
      <c r="D291" s="20"/>
      <c r="E291" s="20"/>
      <c r="F291" s="6"/>
    </row>
    <row r="292">
      <c r="A292" s="17"/>
      <c r="B292" s="17"/>
      <c r="C292" s="17"/>
      <c r="D292" s="20"/>
      <c r="E292" s="20"/>
      <c r="F292" s="6"/>
    </row>
    <row r="293">
      <c r="A293" s="17"/>
      <c r="B293" s="17"/>
      <c r="C293" s="17"/>
      <c r="D293" s="20"/>
      <c r="E293" s="20"/>
      <c r="F293" s="6"/>
    </row>
    <row r="294">
      <c r="A294" s="17"/>
      <c r="B294" s="17"/>
      <c r="C294" s="17"/>
      <c r="D294" s="20"/>
      <c r="E294" s="20"/>
      <c r="F294" s="6"/>
    </row>
    <row r="295">
      <c r="A295" s="17"/>
      <c r="B295" s="17"/>
      <c r="C295" s="17"/>
      <c r="D295" s="20"/>
      <c r="E295" s="20"/>
      <c r="F295" s="6"/>
    </row>
    <row r="296">
      <c r="A296" s="17"/>
      <c r="B296" s="17"/>
      <c r="C296" s="17"/>
      <c r="D296" s="20"/>
      <c r="E296" s="20"/>
      <c r="F296" s="6"/>
    </row>
    <row r="297">
      <c r="A297" s="17"/>
      <c r="B297" s="17"/>
      <c r="C297" s="17"/>
      <c r="D297" s="20"/>
      <c r="E297" s="20"/>
      <c r="F297" s="6"/>
    </row>
    <row r="298">
      <c r="A298" s="17"/>
      <c r="B298" s="17"/>
      <c r="C298" s="17"/>
      <c r="D298" s="20"/>
      <c r="E298" s="20"/>
      <c r="F298" s="6"/>
    </row>
    <row r="299">
      <c r="A299" s="17"/>
      <c r="B299" s="17"/>
      <c r="C299" s="17"/>
      <c r="D299" s="20"/>
      <c r="E299" s="20"/>
      <c r="F299" s="6"/>
    </row>
    <row r="300">
      <c r="A300" s="17"/>
      <c r="B300" s="17"/>
      <c r="C300" s="17"/>
      <c r="D300" s="20"/>
      <c r="E300" s="20"/>
      <c r="F300" s="6"/>
    </row>
    <row r="301">
      <c r="A301" s="17"/>
      <c r="B301" s="17"/>
      <c r="C301" s="17"/>
      <c r="D301" s="20"/>
      <c r="E301" s="20"/>
      <c r="F301" s="6"/>
    </row>
    <row r="302">
      <c r="A302" s="17"/>
      <c r="B302" s="17"/>
      <c r="C302" s="17"/>
      <c r="D302" s="20"/>
      <c r="E302" s="20"/>
      <c r="F302" s="6"/>
    </row>
    <row r="303">
      <c r="A303" s="17"/>
      <c r="B303" s="17"/>
      <c r="C303" s="17"/>
      <c r="D303" s="20"/>
      <c r="E303" s="20"/>
      <c r="F303" s="6"/>
    </row>
    <row r="304">
      <c r="A304" s="17"/>
      <c r="B304" s="17"/>
      <c r="C304" s="17"/>
      <c r="D304" s="20"/>
      <c r="E304" s="20"/>
      <c r="F304" s="6"/>
    </row>
    <row r="305">
      <c r="A305" s="17"/>
      <c r="B305" s="17"/>
      <c r="C305" s="17"/>
      <c r="D305" s="20"/>
      <c r="E305" s="20"/>
      <c r="F305" s="6"/>
    </row>
    <row r="306">
      <c r="A306" s="17"/>
      <c r="B306" s="17"/>
      <c r="C306" s="17"/>
      <c r="D306" s="20"/>
      <c r="E306" s="20"/>
      <c r="F306" s="6"/>
    </row>
    <row r="307">
      <c r="A307" s="17"/>
      <c r="B307" s="17"/>
      <c r="C307" s="17"/>
      <c r="D307" s="20"/>
      <c r="E307" s="20"/>
      <c r="F307" s="6"/>
    </row>
    <row r="308">
      <c r="A308" s="17"/>
      <c r="B308" s="17"/>
      <c r="C308" s="17"/>
      <c r="D308" s="20"/>
      <c r="E308" s="20"/>
      <c r="F308" s="6"/>
    </row>
    <row r="309">
      <c r="A309" s="17"/>
      <c r="B309" s="17"/>
      <c r="C309" s="17"/>
      <c r="D309" s="20"/>
      <c r="E309" s="20"/>
      <c r="F309" s="6"/>
    </row>
    <row r="310">
      <c r="A310" s="17"/>
      <c r="B310" s="17"/>
      <c r="C310" s="17"/>
      <c r="D310" s="20"/>
      <c r="E310" s="20"/>
      <c r="F310" s="6"/>
    </row>
    <row r="311">
      <c r="A311" s="17"/>
      <c r="B311" s="17"/>
      <c r="C311" s="17"/>
      <c r="D311" s="20"/>
      <c r="E311" s="20"/>
      <c r="F311" s="6"/>
    </row>
    <row r="312">
      <c r="A312" s="17"/>
      <c r="B312" s="17"/>
      <c r="C312" s="17"/>
      <c r="D312" s="20"/>
      <c r="E312" s="20"/>
      <c r="F312" s="6"/>
    </row>
    <row r="313">
      <c r="A313" s="17"/>
      <c r="B313" s="17"/>
      <c r="C313" s="17"/>
      <c r="D313" s="20"/>
      <c r="E313" s="20"/>
      <c r="F313" s="6"/>
    </row>
    <row r="314">
      <c r="A314" s="17"/>
      <c r="B314" s="17"/>
      <c r="C314" s="17"/>
      <c r="D314" s="20"/>
      <c r="E314" s="20"/>
      <c r="F314" s="6"/>
    </row>
    <row r="315">
      <c r="A315" s="17"/>
      <c r="B315" s="17"/>
      <c r="C315" s="17"/>
      <c r="D315" s="20"/>
      <c r="E315" s="20"/>
      <c r="F315" s="6"/>
    </row>
    <row r="316">
      <c r="A316" s="17"/>
      <c r="B316" s="17"/>
      <c r="C316" s="17"/>
      <c r="D316" s="20"/>
      <c r="E316" s="20"/>
      <c r="F316" s="6"/>
    </row>
    <row r="317">
      <c r="A317" s="17"/>
      <c r="B317" s="17"/>
      <c r="C317" s="17"/>
      <c r="D317" s="20"/>
      <c r="E317" s="20"/>
      <c r="F317" s="6"/>
    </row>
    <row r="318">
      <c r="A318" s="17"/>
      <c r="B318" s="17"/>
      <c r="C318" s="17"/>
      <c r="D318" s="20"/>
      <c r="E318" s="20"/>
      <c r="F318" s="6"/>
    </row>
    <row r="319">
      <c r="A319" s="17"/>
      <c r="B319" s="17"/>
      <c r="C319" s="17"/>
      <c r="D319" s="20"/>
      <c r="E319" s="20"/>
      <c r="F319" s="6"/>
    </row>
    <row r="320">
      <c r="A320" s="17"/>
      <c r="B320" s="17"/>
      <c r="C320" s="17"/>
      <c r="D320" s="20"/>
      <c r="E320" s="20"/>
      <c r="F320" s="6"/>
    </row>
    <row r="321">
      <c r="A321" s="17"/>
      <c r="B321" s="17"/>
      <c r="C321" s="17"/>
      <c r="D321" s="20"/>
      <c r="E321" s="20"/>
      <c r="F321" s="6"/>
    </row>
    <row r="322">
      <c r="A322" s="17"/>
      <c r="B322" s="17"/>
      <c r="C322" s="17"/>
      <c r="D322" s="20"/>
      <c r="E322" s="20"/>
      <c r="F322" s="6"/>
    </row>
    <row r="323">
      <c r="A323" s="17"/>
      <c r="B323" s="17"/>
      <c r="C323" s="17"/>
      <c r="D323" s="20"/>
      <c r="E323" s="20"/>
      <c r="F323" s="6"/>
    </row>
    <row r="324">
      <c r="A324" s="17"/>
      <c r="B324" s="17"/>
      <c r="C324" s="17"/>
      <c r="D324" s="20"/>
      <c r="E324" s="20"/>
      <c r="F324" s="6"/>
    </row>
    <row r="325">
      <c r="A325" s="17"/>
      <c r="B325" s="17"/>
      <c r="C325" s="17"/>
      <c r="D325" s="20"/>
      <c r="E325" s="20"/>
      <c r="F325" s="6"/>
    </row>
    <row r="326">
      <c r="A326" s="17"/>
      <c r="B326" s="17"/>
      <c r="C326" s="17"/>
      <c r="D326" s="20"/>
      <c r="E326" s="20"/>
      <c r="F326" s="6"/>
    </row>
    <row r="327">
      <c r="A327" s="17"/>
      <c r="B327" s="17"/>
      <c r="C327" s="17"/>
      <c r="D327" s="20"/>
      <c r="E327" s="20"/>
      <c r="F327" s="6"/>
    </row>
    <row r="328">
      <c r="A328" s="17"/>
      <c r="B328" s="17"/>
      <c r="C328" s="17"/>
      <c r="D328" s="20"/>
      <c r="E328" s="20"/>
      <c r="F328" s="6"/>
    </row>
    <row r="329">
      <c r="A329" s="17"/>
      <c r="B329" s="17"/>
      <c r="C329" s="17"/>
      <c r="D329" s="20"/>
      <c r="E329" s="20"/>
      <c r="F329" s="6"/>
    </row>
    <row r="330">
      <c r="A330" s="17"/>
      <c r="B330" s="17"/>
      <c r="C330" s="17"/>
      <c r="D330" s="20"/>
      <c r="E330" s="20"/>
      <c r="F330" s="6"/>
    </row>
    <row r="331">
      <c r="A331" s="17"/>
      <c r="B331" s="17"/>
      <c r="C331" s="17"/>
      <c r="D331" s="20"/>
      <c r="E331" s="20"/>
      <c r="F331" s="6"/>
    </row>
    <row r="332">
      <c r="A332" s="17"/>
      <c r="B332" s="17"/>
      <c r="C332" s="17"/>
      <c r="D332" s="20"/>
      <c r="E332" s="20"/>
      <c r="F332" s="6"/>
    </row>
    <row r="333">
      <c r="A333" s="17"/>
      <c r="B333" s="17"/>
      <c r="C333" s="17"/>
      <c r="D333" s="20"/>
      <c r="E333" s="20"/>
      <c r="F333" s="6"/>
    </row>
    <row r="334">
      <c r="A334" s="17"/>
      <c r="B334" s="17"/>
      <c r="C334" s="17"/>
      <c r="D334" s="20"/>
      <c r="E334" s="20"/>
      <c r="F334" s="6"/>
    </row>
    <row r="335">
      <c r="A335" s="17"/>
      <c r="B335" s="17"/>
      <c r="C335" s="17"/>
      <c r="D335" s="20"/>
      <c r="E335" s="20"/>
      <c r="F335" s="6"/>
    </row>
    <row r="336">
      <c r="A336" s="17"/>
      <c r="B336" s="17"/>
      <c r="C336" s="17"/>
      <c r="D336" s="20"/>
      <c r="E336" s="20"/>
      <c r="F336" s="6"/>
    </row>
    <row r="337">
      <c r="A337" s="17"/>
      <c r="B337" s="17"/>
      <c r="C337" s="17"/>
      <c r="D337" s="20"/>
      <c r="E337" s="20"/>
      <c r="F337" s="6"/>
    </row>
    <row r="338">
      <c r="A338" s="17"/>
      <c r="B338" s="17"/>
      <c r="C338" s="17"/>
      <c r="D338" s="20"/>
      <c r="E338" s="20"/>
      <c r="F338" s="6"/>
    </row>
    <row r="339">
      <c r="A339" s="17"/>
      <c r="B339" s="17"/>
      <c r="C339" s="17"/>
      <c r="D339" s="20"/>
      <c r="E339" s="20"/>
      <c r="F339" s="6"/>
    </row>
    <row r="340">
      <c r="A340" s="17"/>
      <c r="B340" s="17"/>
      <c r="C340" s="17"/>
      <c r="D340" s="20"/>
      <c r="E340" s="20"/>
      <c r="F340" s="6"/>
    </row>
    <row r="341">
      <c r="A341" s="17"/>
      <c r="B341" s="17"/>
      <c r="C341" s="17"/>
      <c r="D341" s="20"/>
      <c r="E341" s="20"/>
      <c r="F341" s="6"/>
    </row>
    <row r="342">
      <c r="A342" s="17"/>
      <c r="B342" s="17"/>
      <c r="C342" s="17"/>
      <c r="D342" s="20"/>
      <c r="E342" s="20"/>
      <c r="F342" s="6"/>
    </row>
    <row r="343">
      <c r="A343" s="17"/>
      <c r="B343" s="17"/>
      <c r="C343" s="17"/>
      <c r="D343" s="20"/>
      <c r="E343" s="20"/>
      <c r="F343" s="6"/>
    </row>
    <row r="344">
      <c r="A344" s="17"/>
      <c r="B344" s="17"/>
      <c r="C344" s="17"/>
      <c r="D344" s="20"/>
      <c r="E344" s="20"/>
      <c r="F344" s="6"/>
    </row>
    <row r="345">
      <c r="A345" s="17"/>
      <c r="B345" s="17"/>
      <c r="C345" s="17"/>
      <c r="D345" s="20"/>
      <c r="E345" s="20"/>
      <c r="F345" s="6"/>
    </row>
    <row r="346">
      <c r="A346" s="17"/>
      <c r="B346" s="17"/>
      <c r="C346" s="17"/>
      <c r="D346" s="20"/>
      <c r="E346" s="20"/>
      <c r="F346" s="6"/>
    </row>
    <row r="347">
      <c r="A347" s="17"/>
      <c r="B347" s="17"/>
      <c r="C347" s="17"/>
      <c r="D347" s="20"/>
      <c r="E347" s="20"/>
      <c r="F347" s="6"/>
    </row>
    <row r="348">
      <c r="A348" s="17"/>
      <c r="B348" s="17"/>
      <c r="C348" s="17"/>
      <c r="D348" s="20"/>
      <c r="E348" s="20"/>
      <c r="F348" s="6"/>
    </row>
    <row r="349">
      <c r="A349" s="17"/>
      <c r="B349" s="17"/>
      <c r="C349" s="17"/>
      <c r="D349" s="20"/>
      <c r="E349" s="20"/>
      <c r="F349" s="6"/>
    </row>
    <row r="350">
      <c r="A350" s="17"/>
      <c r="B350" s="17"/>
      <c r="C350" s="17"/>
      <c r="D350" s="20"/>
      <c r="E350" s="20"/>
      <c r="F350" s="6"/>
    </row>
    <row r="351">
      <c r="A351" s="17"/>
      <c r="B351" s="17"/>
      <c r="C351" s="17"/>
      <c r="D351" s="20"/>
      <c r="E351" s="20"/>
      <c r="F351" s="6"/>
    </row>
    <row r="352">
      <c r="A352" s="17"/>
      <c r="B352" s="17"/>
      <c r="C352" s="17"/>
      <c r="D352" s="20"/>
      <c r="E352" s="20"/>
      <c r="F352" s="6"/>
    </row>
    <row r="353">
      <c r="A353" s="17"/>
      <c r="B353" s="17"/>
      <c r="C353" s="17"/>
      <c r="D353" s="20"/>
      <c r="E353" s="20"/>
      <c r="F353" s="6"/>
    </row>
    <row r="354">
      <c r="A354" s="17"/>
      <c r="B354" s="17"/>
      <c r="C354" s="17"/>
      <c r="D354" s="20"/>
      <c r="E354" s="20"/>
      <c r="F354" s="6"/>
    </row>
    <row r="355">
      <c r="A355" s="17"/>
      <c r="B355" s="17"/>
      <c r="C355" s="17"/>
      <c r="D355" s="20"/>
      <c r="E355" s="20"/>
      <c r="F355" s="6"/>
    </row>
    <row r="356">
      <c r="A356" s="17"/>
      <c r="B356" s="17"/>
      <c r="C356" s="17"/>
      <c r="D356" s="20"/>
      <c r="E356" s="20"/>
      <c r="F356" s="6"/>
    </row>
    <row r="357">
      <c r="A357" s="17"/>
      <c r="B357" s="17"/>
      <c r="C357" s="17"/>
      <c r="D357" s="20"/>
      <c r="E357" s="20"/>
      <c r="F357" s="6"/>
    </row>
    <row r="358">
      <c r="A358" s="17"/>
      <c r="B358" s="17"/>
      <c r="C358" s="17"/>
      <c r="D358" s="20"/>
      <c r="E358" s="20"/>
      <c r="F358" s="6"/>
    </row>
    <row r="359">
      <c r="A359" s="17"/>
      <c r="B359" s="17"/>
      <c r="C359" s="17"/>
      <c r="D359" s="20"/>
      <c r="E359" s="20"/>
      <c r="F359" s="6"/>
    </row>
    <row r="360">
      <c r="A360" s="17"/>
      <c r="B360" s="17"/>
      <c r="C360" s="17"/>
      <c r="D360" s="20"/>
      <c r="E360" s="20"/>
      <c r="F360" s="6"/>
    </row>
    <row r="361">
      <c r="A361" s="17"/>
      <c r="B361" s="17"/>
      <c r="C361" s="17"/>
      <c r="D361" s="20"/>
      <c r="E361" s="20"/>
      <c r="F361" s="6"/>
    </row>
    <row r="362">
      <c r="A362" s="17"/>
      <c r="B362" s="17"/>
      <c r="C362" s="17"/>
      <c r="D362" s="20"/>
      <c r="E362" s="20"/>
      <c r="F362" s="6"/>
    </row>
    <row r="363">
      <c r="A363" s="17"/>
      <c r="B363" s="17"/>
      <c r="C363" s="17"/>
      <c r="D363" s="20"/>
      <c r="E363" s="20"/>
      <c r="F363" s="6"/>
    </row>
    <row r="364">
      <c r="A364" s="17"/>
      <c r="B364" s="17"/>
      <c r="C364" s="17"/>
      <c r="D364" s="20"/>
      <c r="E364" s="20"/>
      <c r="F364" s="6"/>
    </row>
    <row r="365">
      <c r="A365" s="17"/>
      <c r="B365" s="17"/>
      <c r="C365" s="17"/>
      <c r="D365" s="20"/>
      <c r="E365" s="20"/>
      <c r="F365" s="6"/>
    </row>
    <row r="366">
      <c r="A366" s="17"/>
      <c r="B366" s="17"/>
      <c r="C366" s="17"/>
      <c r="D366" s="20"/>
      <c r="E366" s="20"/>
      <c r="F366" s="6"/>
    </row>
    <row r="367">
      <c r="A367" s="17"/>
      <c r="B367" s="17"/>
      <c r="C367" s="17"/>
      <c r="D367" s="20"/>
      <c r="E367" s="20"/>
      <c r="F367" s="6"/>
    </row>
    <row r="368">
      <c r="A368" s="17"/>
      <c r="B368" s="17"/>
      <c r="C368" s="17"/>
      <c r="D368" s="20"/>
      <c r="E368" s="20"/>
      <c r="F368" s="6"/>
    </row>
    <row r="369">
      <c r="A369" s="17"/>
      <c r="B369" s="17"/>
      <c r="C369" s="17"/>
      <c r="D369" s="20"/>
      <c r="E369" s="20"/>
      <c r="F369" s="6"/>
    </row>
    <row r="370">
      <c r="A370" s="17"/>
      <c r="B370" s="17"/>
      <c r="C370" s="17"/>
      <c r="D370" s="20"/>
      <c r="E370" s="20"/>
      <c r="F370" s="6"/>
    </row>
    <row r="371">
      <c r="A371" s="17"/>
      <c r="B371" s="17"/>
      <c r="C371" s="17"/>
      <c r="D371" s="20"/>
      <c r="E371" s="20"/>
      <c r="F371" s="6"/>
    </row>
    <row r="372">
      <c r="A372" s="17"/>
      <c r="B372" s="17"/>
      <c r="C372" s="17"/>
      <c r="D372" s="20"/>
      <c r="E372" s="20"/>
      <c r="F372" s="6"/>
    </row>
    <row r="373">
      <c r="A373" s="17"/>
      <c r="B373" s="17"/>
      <c r="C373" s="17"/>
      <c r="D373" s="20"/>
      <c r="E373" s="20"/>
      <c r="F373" s="6"/>
    </row>
    <row r="374">
      <c r="A374" s="17"/>
      <c r="B374" s="17"/>
      <c r="C374" s="17"/>
      <c r="D374" s="20"/>
      <c r="E374" s="20"/>
      <c r="F374" s="6"/>
    </row>
    <row r="375">
      <c r="A375" s="17"/>
      <c r="B375" s="17"/>
      <c r="C375" s="17"/>
      <c r="D375" s="20"/>
      <c r="E375" s="20"/>
      <c r="F375" s="6"/>
    </row>
    <row r="376">
      <c r="A376" s="17"/>
      <c r="B376" s="17"/>
      <c r="C376" s="17"/>
      <c r="D376" s="20"/>
      <c r="E376" s="20"/>
      <c r="F376" s="6"/>
    </row>
    <row r="377">
      <c r="A377" s="17"/>
      <c r="B377" s="17"/>
      <c r="C377" s="17"/>
      <c r="D377" s="20"/>
      <c r="E377" s="20"/>
      <c r="F377" s="6"/>
    </row>
    <row r="378">
      <c r="A378" s="17"/>
      <c r="B378" s="17"/>
      <c r="C378" s="17"/>
      <c r="D378" s="20"/>
      <c r="E378" s="20"/>
      <c r="F378" s="6"/>
    </row>
    <row r="379">
      <c r="A379" s="17"/>
      <c r="B379" s="17"/>
      <c r="C379" s="17"/>
      <c r="D379" s="20"/>
      <c r="E379" s="20"/>
      <c r="F379" s="6"/>
    </row>
    <row r="380">
      <c r="A380" s="17"/>
      <c r="B380" s="17"/>
      <c r="C380" s="17"/>
      <c r="D380" s="20"/>
      <c r="E380" s="20"/>
      <c r="F380" s="6"/>
    </row>
    <row r="381">
      <c r="A381" s="17"/>
      <c r="B381" s="17"/>
      <c r="C381" s="17"/>
      <c r="D381" s="20"/>
      <c r="E381" s="20"/>
      <c r="F381" s="6"/>
    </row>
    <row r="382">
      <c r="A382" s="17"/>
      <c r="B382" s="17"/>
      <c r="C382" s="17"/>
      <c r="D382" s="20"/>
      <c r="E382" s="20"/>
      <c r="F382" s="6"/>
    </row>
    <row r="383">
      <c r="A383" s="17"/>
      <c r="B383" s="17"/>
      <c r="C383" s="17"/>
      <c r="D383" s="20"/>
      <c r="E383" s="20"/>
      <c r="F383" s="6"/>
    </row>
    <row r="384">
      <c r="A384" s="17"/>
      <c r="B384" s="17"/>
      <c r="C384" s="17"/>
      <c r="D384" s="20"/>
      <c r="E384" s="20"/>
      <c r="F384" s="6"/>
    </row>
    <row r="385">
      <c r="A385" s="17"/>
      <c r="B385" s="17"/>
      <c r="C385" s="17"/>
      <c r="D385" s="20"/>
      <c r="E385" s="20"/>
      <c r="F385" s="6"/>
    </row>
    <row r="386">
      <c r="A386" s="17"/>
      <c r="B386" s="17"/>
      <c r="C386" s="17"/>
      <c r="D386" s="20"/>
      <c r="E386" s="20"/>
      <c r="F386" s="6"/>
    </row>
    <row r="387">
      <c r="A387" s="17"/>
      <c r="B387" s="17"/>
      <c r="C387" s="17"/>
      <c r="D387" s="20"/>
      <c r="E387" s="20"/>
      <c r="F387" s="6"/>
    </row>
    <row r="388">
      <c r="A388" s="17"/>
      <c r="B388" s="17"/>
      <c r="C388" s="17"/>
      <c r="D388" s="20"/>
      <c r="E388" s="20"/>
      <c r="F388" s="6"/>
    </row>
    <row r="389">
      <c r="A389" s="17"/>
      <c r="B389" s="17"/>
      <c r="C389" s="17"/>
      <c r="D389" s="20"/>
      <c r="E389" s="20"/>
      <c r="F389" s="6"/>
    </row>
    <row r="390">
      <c r="A390" s="17"/>
      <c r="B390" s="17"/>
      <c r="C390" s="17"/>
      <c r="D390" s="20"/>
      <c r="E390" s="20"/>
      <c r="F390" s="6"/>
    </row>
    <row r="391">
      <c r="A391" s="17"/>
      <c r="B391" s="17"/>
      <c r="C391" s="17"/>
      <c r="D391" s="20"/>
      <c r="E391" s="20"/>
      <c r="F391" s="6"/>
    </row>
    <row r="392">
      <c r="A392" s="17"/>
      <c r="B392" s="17"/>
      <c r="C392" s="17"/>
      <c r="D392" s="20"/>
      <c r="E392" s="20"/>
      <c r="F392" s="6"/>
    </row>
    <row r="393">
      <c r="A393" s="17"/>
      <c r="B393" s="17"/>
      <c r="C393" s="17"/>
      <c r="D393" s="20"/>
      <c r="E393" s="20"/>
      <c r="F393" s="6"/>
    </row>
    <row r="394">
      <c r="A394" s="17"/>
      <c r="B394" s="17"/>
      <c r="C394" s="17"/>
      <c r="D394" s="20"/>
      <c r="E394" s="20"/>
      <c r="F394" s="6"/>
    </row>
    <row r="395">
      <c r="A395" s="17"/>
      <c r="B395" s="17"/>
      <c r="C395" s="17"/>
      <c r="D395" s="20"/>
      <c r="E395" s="20"/>
      <c r="F395" s="6"/>
    </row>
    <row r="396">
      <c r="A396" s="17"/>
      <c r="B396" s="17"/>
      <c r="C396" s="17"/>
      <c r="D396" s="20"/>
      <c r="E396" s="20"/>
      <c r="F396" s="6"/>
    </row>
    <row r="397">
      <c r="A397" s="17"/>
      <c r="B397" s="17"/>
      <c r="C397" s="17"/>
      <c r="D397" s="20"/>
      <c r="E397" s="20"/>
      <c r="F397" s="6"/>
    </row>
    <row r="398">
      <c r="A398" s="17"/>
      <c r="B398" s="17"/>
      <c r="C398" s="17"/>
      <c r="D398" s="20"/>
      <c r="E398" s="20"/>
      <c r="F398" s="6"/>
    </row>
    <row r="399">
      <c r="A399" s="17"/>
      <c r="B399" s="17"/>
      <c r="C399" s="17"/>
      <c r="D399" s="20"/>
      <c r="E399" s="20"/>
      <c r="F399" s="6"/>
    </row>
    <row r="400">
      <c r="A400" s="17"/>
      <c r="B400" s="17"/>
      <c r="C400" s="17"/>
      <c r="D400" s="20"/>
      <c r="E400" s="20"/>
      <c r="F400" s="6"/>
    </row>
    <row r="401">
      <c r="A401" s="17"/>
      <c r="B401" s="17"/>
      <c r="C401" s="17"/>
      <c r="D401" s="20"/>
      <c r="E401" s="20"/>
      <c r="F401" s="6"/>
    </row>
    <row r="402">
      <c r="A402" s="17"/>
      <c r="B402" s="17"/>
      <c r="C402" s="17"/>
      <c r="D402" s="20"/>
      <c r="E402" s="20"/>
      <c r="F402" s="6"/>
    </row>
    <row r="403">
      <c r="A403" s="17"/>
      <c r="B403" s="17"/>
      <c r="C403" s="17"/>
      <c r="D403" s="20"/>
      <c r="E403" s="20"/>
      <c r="F403" s="6"/>
    </row>
    <row r="404">
      <c r="A404" s="17"/>
      <c r="B404" s="17"/>
      <c r="C404" s="17"/>
      <c r="D404" s="20"/>
      <c r="E404" s="20"/>
      <c r="F404" s="6"/>
    </row>
    <row r="405">
      <c r="A405" s="17"/>
      <c r="B405" s="17"/>
      <c r="C405" s="17"/>
      <c r="D405" s="20"/>
      <c r="E405" s="20"/>
      <c r="F405" s="6"/>
    </row>
    <row r="406">
      <c r="A406" s="17"/>
      <c r="B406" s="17"/>
      <c r="C406" s="17"/>
      <c r="D406" s="20"/>
      <c r="E406" s="20"/>
      <c r="F406" s="6"/>
    </row>
    <row r="407">
      <c r="A407" s="17"/>
      <c r="B407" s="17"/>
      <c r="C407" s="17"/>
      <c r="D407" s="20"/>
      <c r="E407" s="20"/>
      <c r="F407" s="6"/>
    </row>
    <row r="408">
      <c r="A408" s="17"/>
      <c r="B408" s="17"/>
      <c r="C408" s="17"/>
      <c r="D408" s="20"/>
      <c r="E408" s="20"/>
      <c r="F408" s="6"/>
    </row>
    <row r="409">
      <c r="A409" s="17"/>
      <c r="B409" s="17"/>
      <c r="C409" s="17"/>
      <c r="D409" s="20"/>
      <c r="E409" s="20"/>
      <c r="F409" s="6"/>
    </row>
    <row r="410">
      <c r="A410" s="17"/>
      <c r="B410" s="17"/>
      <c r="C410" s="17"/>
      <c r="D410" s="20"/>
      <c r="E410" s="20"/>
      <c r="F410" s="6"/>
    </row>
    <row r="411">
      <c r="A411" s="17"/>
      <c r="B411" s="17"/>
      <c r="C411" s="17"/>
      <c r="D411" s="20"/>
      <c r="E411" s="20"/>
      <c r="F411" s="6"/>
    </row>
    <row r="412">
      <c r="A412" s="17"/>
      <c r="B412" s="17"/>
      <c r="C412" s="17"/>
      <c r="D412" s="20"/>
      <c r="E412" s="20"/>
      <c r="F412" s="6"/>
    </row>
    <row r="413">
      <c r="A413" s="17"/>
      <c r="B413" s="17"/>
      <c r="C413" s="17"/>
      <c r="D413" s="20"/>
      <c r="E413" s="20"/>
      <c r="F413" s="6"/>
    </row>
    <row r="414">
      <c r="A414" s="17"/>
      <c r="B414" s="17"/>
      <c r="C414" s="17"/>
      <c r="D414" s="20"/>
      <c r="E414" s="20"/>
      <c r="F414" s="6"/>
    </row>
    <row r="415">
      <c r="A415" s="17"/>
      <c r="B415" s="17"/>
      <c r="C415" s="17"/>
      <c r="D415" s="20"/>
      <c r="E415" s="20"/>
      <c r="F415" s="6"/>
    </row>
    <row r="416">
      <c r="A416" s="17"/>
      <c r="B416" s="17"/>
      <c r="C416" s="17"/>
      <c r="D416" s="20"/>
      <c r="E416" s="20"/>
      <c r="F416" s="6"/>
    </row>
    <row r="417">
      <c r="A417" s="17"/>
      <c r="B417" s="17"/>
      <c r="C417" s="17"/>
      <c r="D417" s="20"/>
      <c r="E417" s="20"/>
      <c r="F417" s="6"/>
    </row>
    <row r="418">
      <c r="A418" s="17"/>
      <c r="B418" s="17"/>
      <c r="C418" s="17"/>
      <c r="D418" s="20"/>
      <c r="E418" s="20"/>
      <c r="F418" s="6"/>
    </row>
    <row r="419">
      <c r="A419" s="17"/>
      <c r="B419" s="17"/>
      <c r="C419" s="17"/>
      <c r="D419" s="20"/>
      <c r="E419" s="20"/>
      <c r="F419" s="6"/>
    </row>
    <row r="420">
      <c r="A420" s="17"/>
      <c r="B420" s="17"/>
      <c r="C420" s="17"/>
      <c r="D420" s="20"/>
      <c r="E420" s="20"/>
      <c r="F420" s="6"/>
    </row>
    <row r="421">
      <c r="A421" s="17"/>
      <c r="B421" s="17"/>
      <c r="C421" s="17"/>
      <c r="D421" s="20"/>
      <c r="E421" s="20"/>
      <c r="F421" s="6"/>
    </row>
    <row r="422">
      <c r="A422" s="17"/>
      <c r="B422" s="17"/>
      <c r="C422" s="17"/>
      <c r="D422" s="20"/>
      <c r="E422" s="20"/>
      <c r="F422" s="6"/>
    </row>
    <row r="423">
      <c r="A423" s="17"/>
      <c r="B423" s="17"/>
      <c r="C423" s="17"/>
      <c r="D423" s="20"/>
      <c r="E423" s="20"/>
      <c r="F423" s="6"/>
    </row>
    <row r="424">
      <c r="A424" s="17"/>
      <c r="B424" s="17"/>
      <c r="C424" s="17"/>
      <c r="D424" s="20"/>
      <c r="E424" s="20"/>
      <c r="F424" s="6"/>
    </row>
    <row r="425">
      <c r="A425" s="17"/>
      <c r="B425" s="17"/>
      <c r="C425" s="17"/>
      <c r="D425" s="20"/>
      <c r="E425" s="20"/>
      <c r="F425" s="6"/>
    </row>
    <row r="426">
      <c r="A426" s="17"/>
      <c r="B426" s="17"/>
      <c r="C426" s="17"/>
      <c r="D426" s="20"/>
      <c r="E426" s="20"/>
      <c r="F426" s="6"/>
    </row>
    <row r="427">
      <c r="A427" s="17"/>
      <c r="B427" s="17"/>
      <c r="C427" s="17"/>
      <c r="D427" s="20"/>
      <c r="E427" s="20"/>
      <c r="F427" s="6"/>
    </row>
    <row r="428">
      <c r="A428" s="17"/>
      <c r="B428" s="17"/>
      <c r="C428" s="17"/>
      <c r="D428" s="20"/>
      <c r="E428" s="20"/>
      <c r="F428" s="6"/>
    </row>
    <row r="429">
      <c r="A429" s="17"/>
      <c r="B429" s="17"/>
      <c r="C429" s="17"/>
      <c r="D429" s="20"/>
      <c r="E429" s="20"/>
      <c r="F429" s="6"/>
    </row>
    <row r="430">
      <c r="A430" s="17"/>
      <c r="B430" s="17"/>
      <c r="C430" s="17"/>
      <c r="D430" s="20"/>
      <c r="E430" s="20"/>
      <c r="F430" s="6"/>
    </row>
    <row r="431">
      <c r="A431" s="17"/>
      <c r="B431" s="17"/>
      <c r="C431" s="17"/>
      <c r="D431" s="20"/>
      <c r="E431" s="20"/>
      <c r="F431" s="6"/>
    </row>
    <row r="432">
      <c r="A432" s="17"/>
      <c r="B432" s="17"/>
      <c r="C432" s="17"/>
      <c r="D432" s="20"/>
      <c r="E432" s="20"/>
      <c r="F432" s="6"/>
    </row>
    <row r="433">
      <c r="A433" s="17"/>
      <c r="B433" s="17"/>
      <c r="C433" s="17"/>
      <c r="D433" s="20"/>
      <c r="E433" s="20"/>
      <c r="F433" s="6"/>
    </row>
    <row r="434">
      <c r="A434" s="17"/>
      <c r="B434" s="17"/>
      <c r="C434" s="17"/>
      <c r="D434" s="20"/>
      <c r="E434" s="20"/>
      <c r="F434" s="6"/>
    </row>
    <row r="435">
      <c r="A435" s="17"/>
      <c r="B435" s="17"/>
      <c r="C435" s="17"/>
      <c r="D435" s="20"/>
      <c r="E435" s="20"/>
      <c r="F435" s="6"/>
    </row>
    <row r="436">
      <c r="A436" s="17"/>
      <c r="B436" s="17"/>
      <c r="C436" s="17"/>
      <c r="D436" s="20"/>
      <c r="E436" s="20"/>
      <c r="F436" s="6"/>
    </row>
    <row r="437">
      <c r="A437" s="17"/>
      <c r="B437" s="17"/>
      <c r="C437" s="17"/>
      <c r="D437" s="20"/>
      <c r="E437" s="20"/>
      <c r="F437" s="6"/>
    </row>
    <row r="438">
      <c r="A438" s="17"/>
      <c r="B438" s="17"/>
      <c r="C438" s="17"/>
      <c r="D438" s="20"/>
      <c r="E438" s="20"/>
      <c r="F438" s="6"/>
    </row>
    <row r="439">
      <c r="A439" s="17"/>
      <c r="B439" s="17"/>
      <c r="C439" s="17"/>
      <c r="D439" s="20"/>
      <c r="E439" s="20"/>
      <c r="F439" s="6"/>
    </row>
    <row r="440">
      <c r="A440" s="17"/>
      <c r="B440" s="17"/>
      <c r="C440" s="17"/>
      <c r="D440" s="20"/>
      <c r="E440" s="20"/>
      <c r="F440" s="6"/>
    </row>
    <row r="441">
      <c r="A441" s="17"/>
      <c r="B441" s="17"/>
      <c r="C441" s="17"/>
      <c r="D441" s="20"/>
      <c r="E441" s="20"/>
      <c r="F441" s="6"/>
    </row>
    <row r="442">
      <c r="A442" s="17"/>
      <c r="B442" s="17"/>
      <c r="C442" s="17"/>
      <c r="D442" s="20"/>
      <c r="E442" s="20"/>
      <c r="F442" s="6"/>
    </row>
    <row r="443">
      <c r="A443" s="17"/>
      <c r="B443" s="17"/>
      <c r="C443" s="17"/>
      <c r="D443" s="20"/>
      <c r="E443" s="20"/>
      <c r="F443" s="6"/>
    </row>
    <row r="444">
      <c r="A444" s="17"/>
      <c r="B444" s="17"/>
      <c r="C444" s="17"/>
      <c r="D444" s="20"/>
      <c r="E444" s="20"/>
      <c r="F444" s="6"/>
    </row>
    <row r="445">
      <c r="A445" s="17"/>
      <c r="B445" s="17"/>
      <c r="C445" s="17"/>
      <c r="D445" s="20"/>
      <c r="E445" s="20"/>
      <c r="F445" s="6"/>
    </row>
    <row r="446">
      <c r="A446" s="17"/>
      <c r="B446" s="17"/>
      <c r="C446" s="17"/>
      <c r="D446" s="20"/>
      <c r="E446" s="20"/>
      <c r="F446" s="6"/>
    </row>
    <row r="447">
      <c r="A447" s="17"/>
      <c r="B447" s="17"/>
      <c r="C447" s="17"/>
      <c r="D447" s="20"/>
      <c r="E447" s="20"/>
      <c r="F447" s="6"/>
    </row>
    <row r="448">
      <c r="A448" s="17"/>
      <c r="B448" s="17"/>
      <c r="C448" s="17"/>
      <c r="D448" s="20"/>
      <c r="E448" s="20"/>
      <c r="F448" s="6"/>
    </row>
    <row r="449">
      <c r="A449" s="17"/>
      <c r="B449" s="17"/>
      <c r="C449" s="17"/>
      <c r="D449" s="20"/>
      <c r="E449" s="20"/>
      <c r="F449" s="6"/>
    </row>
    <row r="450">
      <c r="A450" s="17"/>
      <c r="B450" s="17"/>
      <c r="C450" s="17"/>
      <c r="D450" s="20"/>
      <c r="E450" s="20"/>
      <c r="F450" s="6"/>
    </row>
    <row r="451">
      <c r="A451" s="17"/>
      <c r="B451" s="17"/>
      <c r="C451" s="17"/>
      <c r="D451" s="20"/>
      <c r="E451" s="20"/>
      <c r="F451" s="6"/>
    </row>
    <row r="452">
      <c r="A452" s="17"/>
      <c r="B452" s="17"/>
      <c r="C452" s="17"/>
      <c r="D452" s="20"/>
      <c r="E452" s="20"/>
      <c r="F452" s="6"/>
    </row>
    <row r="453">
      <c r="A453" s="17"/>
      <c r="B453" s="17"/>
      <c r="C453" s="17"/>
      <c r="D453" s="20"/>
      <c r="E453" s="20"/>
      <c r="F453" s="6"/>
    </row>
    <row r="454">
      <c r="A454" s="17"/>
      <c r="B454" s="17"/>
      <c r="C454" s="17"/>
      <c r="D454" s="20"/>
      <c r="E454" s="20"/>
      <c r="F454" s="6"/>
    </row>
    <row r="455">
      <c r="A455" s="17"/>
      <c r="B455" s="17"/>
      <c r="C455" s="17"/>
      <c r="D455" s="20"/>
      <c r="E455" s="20"/>
      <c r="F455" s="6"/>
    </row>
    <row r="456">
      <c r="A456" s="17"/>
      <c r="B456" s="17"/>
      <c r="C456" s="17"/>
      <c r="D456" s="20"/>
      <c r="E456" s="20"/>
      <c r="F456" s="6"/>
    </row>
    <row r="457">
      <c r="A457" s="17"/>
      <c r="B457" s="17"/>
      <c r="C457" s="17"/>
      <c r="D457" s="20"/>
      <c r="E457" s="20"/>
      <c r="F457" s="6"/>
    </row>
    <row r="458">
      <c r="A458" s="17"/>
      <c r="B458" s="17"/>
      <c r="C458" s="17"/>
      <c r="D458" s="20"/>
      <c r="E458" s="20"/>
      <c r="F458" s="6"/>
    </row>
    <row r="459">
      <c r="A459" s="17"/>
      <c r="B459" s="17"/>
      <c r="C459" s="17"/>
      <c r="D459" s="20"/>
      <c r="E459" s="20"/>
      <c r="F459" s="6"/>
    </row>
    <row r="460">
      <c r="A460" s="17"/>
      <c r="B460" s="17"/>
      <c r="C460" s="17"/>
      <c r="D460" s="20"/>
      <c r="E460" s="20"/>
      <c r="F460" s="6"/>
    </row>
    <row r="461">
      <c r="A461" s="17"/>
      <c r="B461" s="17"/>
      <c r="C461" s="17"/>
      <c r="D461" s="20"/>
      <c r="E461" s="20"/>
      <c r="F461" s="6"/>
    </row>
    <row r="462">
      <c r="A462" s="17"/>
      <c r="B462" s="17"/>
      <c r="C462" s="17"/>
      <c r="D462" s="20"/>
      <c r="E462" s="20"/>
      <c r="F462" s="6"/>
    </row>
    <row r="463">
      <c r="A463" s="17"/>
      <c r="B463" s="17"/>
      <c r="C463" s="17"/>
      <c r="D463" s="20"/>
      <c r="E463" s="20"/>
      <c r="F463" s="6"/>
    </row>
    <row r="464">
      <c r="A464" s="17"/>
      <c r="B464" s="17"/>
      <c r="C464" s="17"/>
      <c r="D464" s="20"/>
      <c r="E464" s="20"/>
      <c r="F464" s="6"/>
    </row>
    <row r="465">
      <c r="A465" s="17"/>
      <c r="B465" s="17"/>
      <c r="C465" s="17"/>
      <c r="D465" s="20"/>
      <c r="E465" s="20"/>
      <c r="F465" s="6"/>
    </row>
    <row r="466">
      <c r="A466" s="17"/>
      <c r="B466" s="17"/>
      <c r="C466" s="17"/>
      <c r="D466" s="20"/>
      <c r="E466" s="20"/>
      <c r="F466" s="6"/>
    </row>
    <row r="467">
      <c r="A467" s="17"/>
      <c r="B467" s="17"/>
      <c r="C467" s="17"/>
      <c r="D467" s="20"/>
      <c r="E467" s="20"/>
      <c r="F467" s="6"/>
    </row>
    <row r="468">
      <c r="A468" s="17"/>
      <c r="B468" s="17"/>
      <c r="C468" s="17"/>
      <c r="D468" s="20"/>
      <c r="E468" s="20"/>
      <c r="F468" s="6"/>
    </row>
    <row r="469">
      <c r="A469" s="17"/>
      <c r="B469" s="17"/>
      <c r="C469" s="17"/>
      <c r="D469" s="20"/>
      <c r="E469" s="20"/>
      <c r="F469" s="6"/>
    </row>
    <row r="470">
      <c r="A470" s="17"/>
      <c r="B470" s="17"/>
      <c r="C470" s="17"/>
      <c r="D470" s="20"/>
      <c r="E470" s="20"/>
      <c r="F470" s="6"/>
    </row>
    <row r="471">
      <c r="A471" s="17"/>
      <c r="B471" s="17"/>
      <c r="C471" s="17"/>
      <c r="D471" s="20"/>
      <c r="E471" s="20"/>
      <c r="F471" s="6"/>
    </row>
    <row r="472">
      <c r="A472" s="17"/>
      <c r="B472" s="17"/>
      <c r="C472" s="17"/>
      <c r="D472" s="20"/>
      <c r="E472" s="20"/>
      <c r="F472" s="6"/>
    </row>
    <row r="473">
      <c r="A473" s="17"/>
      <c r="B473" s="17"/>
      <c r="C473" s="17"/>
      <c r="D473" s="20"/>
      <c r="E473" s="20"/>
      <c r="F473" s="6"/>
    </row>
    <row r="474">
      <c r="A474" s="17"/>
      <c r="B474" s="17"/>
      <c r="C474" s="17"/>
      <c r="D474" s="20"/>
      <c r="E474" s="20"/>
      <c r="F474" s="6"/>
    </row>
    <row r="475">
      <c r="A475" s="17"/>
      <c r="B475" s="17"/>
      <c r="C475" s="17"/>
      <c r="D475" s="20"/>
      <c r="E475" s="20"/>
      <c r="F475" s="6"/>
    </row>
    <row r="476">
      <c r="A476" s="17"/>
      <c r="B476" s="17"/>
      <c r="C476" s="17"/>
      <c r="D476" s="20"/>
      <c r="E476" s="20"/>
      <c r="F476" s="6"/>
    </row>
    <row r="477">
      <c r="A477" s="17"/>
      <c r="B477" s="17"/>
      <c r="C477" s="17"/>
      <c r="D477" s="20"/>
      <c r="E477" s="20"/>
      <c r="F477" s="6"/>
    </row>
    <row r="478">
      <c r="A478" s="17"/>
      <c r="B478" s="17"/>
      <c r="C478" s="17"/>
      <c r="D478" s="20"/>
      <c r="E478" s="20"/>
      <c r="F478" s="6"/>
    </row>
    <row r="479">
      <c r="A479" s="17"/>
      <c r="B479" s="17"/>
      <c r="C479" s="17"/>
      <c r="D479" s="20"/>
      <c r="E479" s="20"/>
      <c r="F479" s="6"/>
    </row>
    <row r="480">
      <c r="A480" s="17"/>
      <c r="B480" s="17"/>
      <c r="C480" s="17"/>
      <c r="D480" s="20"/>
      <c r="E480" s="20"/>
      <c r="F480" s="6"/>
    </row>
    <row r="481">
      <c r="A481" s="17"/>
      <c r="B481" s="17"/>
      <c r="C481" s="17"/>
      <c r="D481" s="20"/>
      <c r="E481" s="20"/>
      <c r="F481" s="6"/>
    </row>
    <row r="482">
      <c r="A482" s="17"/>
      <c r="B482" s="17"/>
      <c r="C482" s="17"/>
      <c r="D482" s="20"/>
      <c r="E482" s="20"/>
      <c r="F482" s="6"/>
    </row>
    <row r="483">
      <c r="A483" s="17"/>
      <c r="B483" s="17"/>
      <c r="C483" s="17"/>
      <c r="D483" s="20"/>
      <c r="E483" s="20"/>
      <c r="F483" s="6"/>
    </row>
    <row r="484">
      <c r="A484" s="17"/>
      <c r="B484" s="17"/>
      <c r="C484" s="17"/>
      <c r="D484" s="20"/>
      <c r="E484" s="20"/>
      <c r="F484" s="6"/>
    </row>
    <row r="485">
      <c r="A485" s="17"/>
      <c r="B485" s="17"/>
      <c r="C485" s="17"/>
      <c r="D485" s="20"/>
      <c r="E485" s="20"/>
      <c r="F485" s="6"/>
    </row>
    <row r="486">
      <c r="A486" s="17"/>
      <c r="B486" s="17"/>
      <c r="C486" s="17"/>
      <c r="D486" s="20"/>
      <c r="E486" s="20"/>
      <c r="F486" s="6"/>
    </row>
    <row r="487">
      <c r="A487" s="17"/>
      <c r="B487" s="17"/>
      <c r="C487" s="17"/>
      <c r="D487" s="20"/>
      <c r="E487" s="20"/>
      <c r="F487" s="6"/>
    </row>
    <row r="488">
      <c r="A488" s="17"/>
      <c r="B488" s="17"/>
      <c r="C488" s="17"/>
      <c r="D488" s="20"/>
      <c r="E488" s="20"/>
      <c r="F488" s="6"/>
    </row>
    <row r="489">
      <c r="A489" s="17"/>
      <c r="B489" s="17"/>
      <c r="C489" s="17"/>
      <c r="D489" s="20"/>
      <c r="E489" s="20"/>
      <c r="F489" s="6"/>
    </row>
    <row r="490">
      <c r="A490" s="17"/>
      <c r="B490" s="17"/>
      <c r="C490" s="17"/>
      <c r="D490" s="20"/>
      <c r="E490" s="20"/>
      <c r="F490" s="6"/>
    </row>
    <row r="491">
      <c r="A491" s="17"/>
      <c r="B491" s="17"/>
      <c r="C491" s="17"/>
      <c r="D491" s="20"/>
      <c r="E491" s="20"/>
      <c r="F491" s="6"/>
    </row>
    <row r="492">
      <c r="A492" s="17"/>
      <c r="B492" s="17"/>
      <c r="C492" s="17"/>
      <c r="D492" s="20"/>
      <c r="E492" s="20"/>
      <c r="F492" s="6"/>
    </row>
    <row r="493">
      <c r="A493" s="17"/>
      <c r="B493" s="17"/>
      <c r="C493" s="17"/>
      <c r="D493" s="20"/>
      <c r="E493" s="20"/>
      <c r="F493" s="6"/>
    </row>
    <row r="494">
      <c r="A494" s="17"/>
      <c r="B494" s="17"/>
      <c r="C494" s="17"/>
      <c r="D494" s="20"/>
      <c r="E494" s="20"/>
      <c r="F494" s="6"/>
    </row>
    <row r="495">
      <c r="A495" s="17"/>
      <c r="B495" s="17"/>
      <c r="C495" s="17"/>
      <c r="D495" s="20"/>
      <c r="E495" s="20"/>
      <c r="F495" s="6"/>
    </row>
    <row r="496">
      <c r="A496" s="17"/>
      <c r="B496" s="17"/>
      <c r="C496" s="17"/>
      <c r="D496" s="20"/>
      <c r="E496" s="20"/>
      <c r="F496" s="6"/>
    </row>
    <row r="497">
      <c r="A497" s="17"/>
      <c r="B497" s="17"/>
      <c r="C497" s="17"/>
      <c r="D497" s="20"/>
      <c r="E497" s="20"/>
      <c r="F497" s="6"/>
    </row>
    <row r="498">
      <c r="A498" s="17"/>
      <c r="B498" s="17"/>
      <c r="C498" s="17"/>
      <c r="D498" s="20"/>
      <c r="E498" s="20"/>
      <c r="F498" s="6"/>
    </row>
    <row r="499">
      <c r="A499" s="17"/>
      <c r="B499" s="17"/>
      <c r="C499" s="17"/>
      <c r="D499" s="20"/>
      <c r="E499" s="20"/>
      <c r="F499" s="6"/>
    </row>
    <row r="500">
      <c r="A500" s="17"/>
      <c r="B500" s="17"/>
      <c r="C500" s="17"/>
      <c r="D500" s="20"/>
      <c r="E500" s="20"/>
      <c r="F500" s="6"/>
    </row>
    <row r="501">
      <c r="A501" s="17"/>
      <c r="B501" s="17"/>
      <c r="C501" s="17"/>
      <c r="D501" s="20"/>
      <c r="E501" s="20"/>
      <c r="F501" s="6"/>
    </row>
    <row r="502">
      <c r="A502" s="17"/>
      <c r="B502" s="17"/>
      <c r="C502" s="17"/>
      <c r="D502" s="20"/>
      <c r="E502" s="20"/>
      <c r="F502" s="6"/>
    </row>
    <row r="503">
      <c r="A503" s="17"/>
      <c r="B503" s="17"/>
      <c r="C503" s="17"/>
      <c r="D503" s="20"/>
      <c r="E503" s="20"/>
      <c r="F503" s="6"/>
    </row>
    <row r="504">
      <c r="A504" s="17"/>
      <c r="B504" s="17"/>
      <c r="C504" s="17"/>
      <c r="D504" s="20"/>
      <c r="E504" s="20"/>
      <c r="F504" s="6"/>
    </row>
    <row r="505">
      <c r="A505" s="17"/>
      <c r="B505" s="17"/>
      <c r="C505" s="17"/>
      <c r="D505" s="20"/>
      <c r="E505" s="20"/>
      <c r="F505" s="6"/>
    </row>
    <row r="506">
      <c r="A506" s="17"/>
      <c r="B506" s="17"/>
      <c r="C506" s="17"/>
      <c r="D506" s="20"/>
      <c r="E506" s="20"/>
      <c r="F506" s="6"/>
    </row>
    <row r="507">
      <c r="A507" s="17"/>
      <c r="B507" s="17"/>
      <c r="C507" s="17"/>
      <c r="D507" s="20"/>
      <c r="E507" s="20"/>
      <c r="F507" s="6"/>
    </row>
    <row r="508">
      <c r="A508" s="17"/>
      <c r="B508" s="17"/>
      <c r="C508" s="17"/>
      <c r="D508" s="20"/>
      <c r="E508" s="20"/>
      <c r="F508" s="6"/>
    </row>
    <row r="509">
      <c r="A509" s="17"/>
      <c r="B509" s="17"/>
      <c r="C509" s="17"/>
      <c r="D509" s="20"/>
      <c r="E509" s="20"/>
      <c r="F509" s="6"/>
    </row>
    <row r="510">
      <c r="A510" s="17"/>
      <c r="B510" s="17"/>
      <c r="C510" s="17"/>
      <c r="D510" s="20"/>
      <c r="E510" s="20"/>
      <c r="F510" s="6"/>
    </row>
    <row r="511">
      <c r="A511" s="17"/>
      <c r="B511" s="17"/>
      <c r="C511" s="17"/>
      <c r="D511" s="20"/>
      <c r="E511" s="20"/>
      <c r="F511" s="6"/>
    </row>
    <row r="512">
      <c r="A512" s="17"/>
      <c r="B512" s="17"/>
      <c r="C512" s="17"/>
      <c r="D512" s="20"/>
      <c r="E512" s="20"/>
      <c r="F512" s="6"/>
    </row>
    <row r="513">
      <c r="A513" s="17"/>
      <c r="B513" s="17"/>
      <c r="C513" s="17"/>
      <c r="D513" s="20"/>
      <c r="E513" s="20"/>
      <c r="F513" s="6"/>
    </row>
    <row r="514">
      <c r="A514" s="17"/>
      <c r="B514" s="17"/>
      <c r="C514" s="17"/>
      <c r="D514" s="20"/>
      <c r="E514" s="20"/>
      <c r="F514" s="6"/>
    </row>
    <row r="515">
      <c r="A515" s="17"/>
      <c r="B515" s="17"/>
      <c r="C515" s="17"/>
      <c r="D515" s="20"/>
      <c r="E515" s="20"/>
      <c r="F515" s="6"/>
    </row>
    <row r="516">
      <c r="A516" s="17"/>
      <c r="B516" s="17"/>
      <c r="C516" s="17"/>
      <c r="D516" s="20"/>
      <c r="E516" s="20"/>
      <c r="F516" s="6"/>
    </row>
    <row r="517">
      <c r="A517" s="17"/>
      <c r="B517" s="17"/>
      <c r="C517" s="17"/>
      <c r="D517" s="20"/>
      <c r="E517" s="20"/>
      <c r="F517" s="6"/>
    </row>
    <row r="518">
      <c r="A518" s="17"/>
      <c r="B518" s="17"/>
      <c r="C518" s="17"/>
      <c r="D518" s="20"/>
      <c r="E518" s="20"/>
      <c r="F518" s="6"/>
    </row>
    <row r="519">
      <c r="A519" s="17"/>
      <c r="B519" s="17"/>
      <c r="C519" s="17"/>
      <c r="D519" s="20"/>
      <c r="E519" s="20"/>
      <c r="F519" s="6"/>
    </row>
    <row r="520">
      <c r="A520" s="17"/>
      <c r="B520" s="17"/>
      <c r="C520" s="17"/>
      <c r="D520" s="20"/>
      <c r="E520" s="20"/>
      <c r="F520" s="6"/>
    </row>
    <row r="521">
      <c r="A521" s="17"/>
      <c r="B521" s="17"/>
      <c r="C521" s="17"/>
      <c r="D521" s="20"/>
      <c r="E521" s="20"/>
      <c r="F521" s="6"/>
    </row>
    <row r="522">
      <c r="A522" s="17"/>
      <c r="B522" s="17"/>
      <c r="C522" s="17"/>
      <c r="D522" s="20"/>
      <c r="E522" s="20"/>
      <c r="F522" s="6"/>
    </row>
    <row r="523">
      <c r="A523" s="17"/>
      <c r="B523" s="17"/>
      <c r="C523" s="17"/>
      <c r="D523" s="20"/>
      <c r="E523" s="20"/>
      <c r="F523" s="6"/>
    </row>
    <row r="524">
      <c r="A524" s="17"/>
      <c r="B524" s="17"/>
      <c r="C524" s="17"/>
      <c r="D524" s="20"/>
      <c r="E524" s="20"/>
      <c r="F524" s="6"/>
    </row>
    <row r="525">
      <c r="A525" s="17"/>
      <c r="B525" s="17"/>
      <c r="C525" s="17"/>
      <c r="D525" s="20"/>
      <c r="E525" s="20"/>
      <c r="F525" s="6"/>
    </row>
    <row r="526">
      <c r="A526" s="17"/>
      <c r="B526" s="17"/>
      <c r="C526" s="17"/>
      <c r="D526" s="20"/>
      <c r="E526" s="20"/>
      <c r="F526" s="6"/>
    </row>
    <row r="527">
      <c r="A527" s="17"/>
      <c r="B527" s="17"/>
      <c r="C527" s="17"/>
      <c r="D527" s="20"/>
      <c r="E527" s="20"/>
      <c r="F527" s="6"/>
    </row>
    <row r="528">
      <c r="A528" s="17"/>
      <c r="B528" s="17"/>
      <c r="C528" s="17"/>
      <c r="D528" s="20"/>
      <c r="E528" s="20"/>
      <c r="F528" s="6"/>
    </row>
    <row r="529">
      <c r="A529" s="17"/>
      <c r="B529" s="17"/>
      <c r="C529" s="17"/>
      <c r="D529" s="20"/>
      <c r="E529" s="20"/>
      <c r="F529" s="6"/>
    </row>
    <row r="530">
      <c r="A530" s="17"/>
      <c r="B530" s="17"/>
      <c r="C530" s="17"/>
      <c r="D530" s="20"/>
      <c r="E530" s="20"/>
      <c r="F530" s="6"/>
    </row>
    <row r="531">
      <c r="A531" s="17"/>
      <c r="B531" s="17"/>
      <c r="C531" s="17"/>
      <c r="D531" s="20"/>
      <c r="E531" s="20"/>
      <c r="F531" s="6"/>
    </row>
    <row r="532">
      <c r="A532" s="17"/>
      <c r="B532" s="17"/>
      <c r="C532" s="17"/>
      <c r="D532" s="20"/>
      <c r="E532" s="20"/>
      <c r="F532" s="6"/>
    </row>
    <row r="533">
      <c r="A533" s="17"/>
      <c r="B533" s="17"/>
      <c r="C533" s="17"/>
      <c r="D533" s="20"/>
      <c r="E533" s="20"/>
      <c r="F533" s="6"/>
    </row>
    <row r="534">
      <c r="A534" s="17"/>
      <c r="B534" s="17"/>
      <c r="C534" s="17"/>
      <c r="D534" s="20"/>
      <c r="E534" s="20"/>
      <c r="F534" s="6"/>
    </row>
    <row r="535">
      <c r="A535" s="17"/>
      <c r="B535" s="17"/>
      <c r="C535" s="17"/>
      <c r="D535" s="20"/>
      <c r="E535" s="20"/>
      <c r="F535" s="6"/>
    </row>
    <row r="536">
      <c r="A536" s="17"/>
      <c r="B536" s="17"/>
      <c r="C536" s="17"/>
      <c r="D536" s="20"/>
      <c r="E536" s="20"/>
      <c r="F536" s="6"/>
    </row>
    <row r="537">
      <c r="A537" s="17"/>
      <c r="B537" s="17"/>
      <c r="C537" s="17"/>
      <c r="D537" s="20"/>
      <c r="E537" s="20"/>
      <c r="F537" s="6"/>
    </row>
    <row r="538">
      <c r="A538" s="17"/>
      <c r="B538" s="17"/>
      <c r="C538" s="17"/>
      <c r="D538" s="20"/>
      <c r="E538" s="20"/>
      <c r="F538" s="6"/>
    </row>
    <row r="539">
      <c r="A539" s="17"/>
      <c r="B539" s="17"/>
      <c r="C539" s="17"/>
      <c r="D539" s="20"/>
      <c r="E539" s="20"/>
      <c r="F539" s="6"/>
    </row>
    <row r="540">
      <c r="A540" s="17"/>
      <c r="B540" s="17"/>
      <c r="C540" s="17"/>
      <c r="D540" s="20"/>
      <c r="E540" s="20"/>
      <c r="F540" s="6"/>
    </row>
    <row r="541">
      <c r="A541" s="17"/>
      <c r="B541" s="17"/>
      <c r="C541" s="17"/>
      <c r="D541" s="20"/>
      <c r="E541" s="20"/>
      <c r="F541" s="6"/>
    </row>
    <row r="542">
      <c r="A542" s="17"/>
      <c r="B542" s="17"/>
      <c r="C542" s="17"/>
      <c r="D542" s="20"/>
      <c r="E542" s="20"/>
      <c r="F542" s="6"/>
    </row>
    <row r="543">
      <c r="A543" s="17"/>
      <c r="B543" s="17"/>
      <c r="C543" s="17"/>
      <c r="D543" s="20"/>
      <c r="E543" s="20"/>
      <c r="F543" s="6"/>
    </row>
    <row r="544">
      <c r="A544" s="17"/>
      <c r="B544" s="17"/>
      <c r="C544" s="17"/>
      <c r="D544" s="20"/>
      <c r="E544" s="20"/>
      <c r="F544" s="6"/>
    </row>
    <row r="545">
      <c r="A545" s="17"/>
      <c r="B545" s="17"/>
      <c r="C545" s="17"/>
      <c r="D545" s="20"/>
      <c r="E545" s="20"/>
      <c r="F545" s="6"/>
    </row>
    <row r="546">
      <c r="A546" s="17"/>
      <c r="B546" s="17"/>
      <c r="C546" s="17"/>
      <c r="D546" s="20"/>
      <c r="E546" s="20"/>
      <c r="F546" s="6"/>
    </row>
    <row r="547">
      <c r="A547" s="17"/>
      <c r="B547" s="17"/>
      <c r="C547" s="17"/>
      <c r="D547" s="20"/>
      <c r="E547" s="20"/>
      <c r="F547" s="6"/>
    </row>
    <row r="548">
      <c r="A548" s="17"/>
      <c r="B548" s="17"/>
      <c r="C548" s="17"/>
      <c r="D548" s="20"/>
      <c r="E548" s="20"/>
      <c r="F548" s="6"/>
    </row>
    <row r="549">
      <c r="A549" s="17"/>
      <c r="B549" s="17"/>
      <c r="C549" s="17"/>
      <c r="D549" s="20"/>
      <c r="E549" s="20"/>
      <c r="F549" s="6"/>
    </row>
    <row r="550">
      <c r="A550" s="17"/>
      <c r="B550" s="17"/>
      <c r="C550" s="17"/>
      <c r="D550" s="20"/>
      <c r="E550" s="20"/>
      <c r="F550" s="6"/>
    </row>
    <row r="551">
      <c r="A551" s="17"/>
      <c r="B551" s="17"/>
      <c r="C551" s="17"/>
      <c r="D551" s="20"/>
      <c r="E551" s="20"/>
      <c r="F551" s="6"/>
    </row>
    <row r="552">
      <c r="A552" s="17"/>
      <c r="B552" s="17"/>
      <c r="C552" s="17"/>
      <c r="D552" s="20"/>
      <c r="E552" s="20"/>
      <c r="F552" s="6"/>
    </row>
    <row r="553">
      <c r="A553" s="17"/>
      <c r="B553" s="17"/>
      <c r="C553" s="17"/>
      <c r="D553" s="20"/>
      <c r="E553" s="20"/>
      <c r="F553" s="6"/>
    </row>
    <row r="554">
      <c r="A554" s="17"/>
      <c r="B554" s="17"/>
      <c r="C554" s="17"/>
      <c r="D554" s="20"/>
      <c r="E554" s="20"/>
      <c r="F554" s="6"/>
    </row>
    <row r="555">
      <c r="A555" s="17"/>
      <c r="B555" s="17"/>
      <c r="C555" s="17"/>
      <c r="D555" s="20"/>
      <c r="E555" s="20"/>
      <c r="F555" s="6"/>
    </row>
    <row r="556">
      <c r="A556" s="17"/>
      <c r="B556" s="17"/>
      <c r="C556" s="17"/>
      <c r="D556" s="20"/>
      <c r="E556" s="20"/>
      <c r="F556" s="6"/>
    </row>
    <row r="557">
      <c r="A557" s="17"/>
      <c r="B557" s="17"/>
      <c r="C557" s="17"/>
      <c r="D557" s="20"/>
      <c r="E557" s="20"/>
      <c r="F557" s="6"/>
    </row>
    <row r="558">
      <c r="A558" s="17"/>
      <c r="B558" s="17"/>
      <c r="C558" s="17"/>
      <c r="D558" s="20"/>
      <c r="E558" s="20"/>
      <c r="F558" s="6"/>
    </row>
    <row r="559">
      <c r="A559" s="17"/>
      <c r="B559" s="17"/>
      <c r="C559" s="17"/>
      <c r="D559" s="20"/>
      <c r="E559" s="20"/>
      <c r="F559" s="6"/>
    </row>
    <row r="560">
      <c r="A560" s="17"/>
      <c r="B560" s="17"/>
      <c r="C560" s="17"/>
      <c r="D560" s="20"/>
      <c r="E560" s="20"/>
      <c r="F560" s="6"/>
    </row>
    <row r="561">
      <c r="A561" s="17"/>
      <c r="B561" s="17"/>
      <c r="C561" s="17"/>
      <c r="D561" s="20"/>
      <c r="E561" s="20"/>
      <c r="F561" s="6"/>
    </row>
    <row r="562">
      <c r="A562" s="17"/>
      <c r="B562" s="17"/>
      <c r="C562" s="17"/>
      <c r="D562" s="20"/>
      <c r="E562" s="20"/>
      <c r="F562" s="6"/>
    </row>
    <row r="563">
      <c r="A563" s="17"/>
      <c r="B563" s="17"/>
      <c r="C563" s="17"/>
      <c r="D563" s="20"/>
      <c r="E563" s="20"/>
      <c r="F563" s="6"/>
    </row>
    <row r="564">
      <c r="A564" s="17"/>
      <c r="B564" s="17"/>
      <c r="C564" s="17"/>
      <c r="D564" s="20"/>
      <c r="E564" s="20"/>
      <c r="F564" s="6"/>
    </row>
    <row r="565">
      <c r="A565" s="17"/>
      <c r="B565" s="17"/>
      <c r="C565" s="17"/>
      <c r="D565" s="20"/>
      <c r="E565" s="20"/>
      <c r="F565" s="6"/>
    </row>
    <row r="566">
      <c r="A566" s="17"/>
      <c r="B566" s="17"/>
      <c r="C566" s="17"/>
      <c r="D566" s="20"/>
      <c r="E566" s="20"/>
      <c r="F566" s="6"/>
    </row>
    <row r="567">
      <c r="A567" s="17"/>
      <c r="B567" s="17"/>
      <c r="C567" s="17"/>
      <c r="D567" s="20"/>
      <c r="E567" s="20"/>
      <c r="F567" s="6"/>
    </row>
    <row r="568">
      <c r="A568" s="17"/>
      <c r="B568" s="17"/>
      <c r="C568" s="17"/>
      <c r="D568" s="20"/>
      <c r="E568" s="20"/>
      <c r="F568" s="6"/>
    </row>
    <row r="569">
      <c r="A569" s="17"/>
      <c r="B569" s="17"/>
      <c r="C569" s="17"/>
      <c r="D569" s="20"/>
      <c r="E569" s="20"/>
      <c r="F569" s="6"/>
    </row>
    <row r="570">
      <c r="A570" s="17"/>
      <c r="B570" s="17"/>
      <c r="C570" s="17"/>
      <c r="D570" s="20"/>
      <c r="E570" s="20"/>
      <c r="F570" s="6"/>
    </row>
    <row r="571">
      <c r="A571" s="17"/>
      <c r="B571" s="17"/>
      <c r="C571" s="17"/>
      <c r="D571" s="20"/>
      <c r="E571" s="20"/>
      <c r="F571" s="6"/>
    </row>
    <row r="572">
      <c r="A572" s="17"/>
      <c r="B572" s="17"/>
      <c r="C572" s="17"/>
      <c r="D572" s="20"/>
      <c r="E572" s="20"/>
      <c r="F572" s="6"/>
    </row>
    <row r="573">
      <c r="A573" s="17"/>
      <c r="B573" s="17"/>
      <c r="C573" s="17"/>
      <c r="D573" s="20"/>
      <c r="E573" s="20"/>
      <c r="F573" s="6"/>
    </row>
    <row r="574">
      <c r="A574" s="17"/>
      <c r="B574" s="17"/>
      <c r="C574" s="17"/>
      <c r="D574" s="20"/>
      <c r="E574" s="20"/>
      <c r="F574" s="6"/>
    </row>
    <row r="575">
      <c r="A575" s="17"/>
      <c r="B575" s="17"/>
      <c r="C575" s="17"/>
      <c r="D575" s="20"/>
      <c r="E575" s="20"/>
      <c r="F575" s="6"/>
    </row>
    <row r="576">
      <c r="A576" s="17"/>
      <c r="B576" s="17"/>
      <c r="C576" s="17"/>
      <c r="D576" s="20"/>
      <c r="E576" s="20"/>
      <c r="F576" s="6"/>
    </row>
    <row r="577">
      <c r="A577" s="17"/>
      <c r="B577" s="17"/>
      <c r="C577" s="17"/>
      <c r="D577" s="20"/>
      <c r="E577" s="20"/>
      <c r="F577" s="6"/>
    </row>
    <row r="578">
      <c r="A578" s="17"/>
      <c r="B578" s="17"/>
      <c r="C578" s="17"/>
      <c r="D578" s="20"/>
      <c r="E578" s="20"/>
      <c r="F578" s="6"/>
    </row>
    <row r="579">
      <c r="A579" s="17"/>
      <c r="B579" s="17"/>
      <c r="C579" s="17"/>
      <c r="D579" s="20"/>
      <c r="E579" s="20"/>
      <c r="F579" s="6"/>
    </row>
    <row r="580">
      <c r="A580" s="17"/>
      <c r="B580" s="17"/>
      <c r="C580" s="17"/>
      <c r="D580" s="20"/>
      <c r="E580" s="20"/>
      <c r="F580" s="6"/>
    </row>
    <row r="581">
      <c r="A581" s="17"/>
      <c r="B581" s="17"/>
      <c r="C581" s="17"/>
      <c r="D581" s="20"/>
      <c r="E581" s="20"/>
      <c r="F581" s="6"/>
    </row>
    <row r="582">
      <c r="A582" s="17"/>
      <c r="B582" s="17"/>
      <c r="C582" s="17"/>
      <c r="D582" s="20"/>
      <c r="E582" s="20"/>
      <c r="F582" s="6"/>
    </row>
    <row r="583">
      <c r="A583" s="17"/>
      <c r="B583" s="17"/>
      <c r="C583" s="17"/>
      <c r="D583" s="20"/>
      <c r="E583" s="20"/>
      <c r="F583" s="6"/>
    </row>
    <row r="584">
      <c r="A584" s="17"/>
      <c r="B584" s="17"/>
      <c r="C584" s="17"/>
      <c r="D584" s="20"/>
      <c r="E584" s="20"/>
      <c r="F584" s="6"/>
    </row>
    <row r="585">
      <c r="A585" s="17"/>
      <c r="B585" s="17"/>
      <c r="C585" s="17"/>
      <c r="D585" s="20"/>
      <c r="E585" s="20"/>
      <c r="F585" s="6"/>
    </row>
    <row r="586">
      <c r="A586" s="17"/>
      <c r="B586" s="17"/>
      <c r="C586" s="17"/>
      <c r="D586" s="20"/>
      <c r="E586" s="20"/>
      <c r="F586" s="6"/>
    </row>
    <row r="587">
      <c r="A587" s="17"/>
      <c r="B587" s="17"/>
      <c r="C587" s="17"/>
      <c r="D587" s="20"/>
      <c r="E587" s="20"/>
      <c r="F587" s="6"/>
    </row>
    <row r="588">
      <c r="A588" s="17"/>
      <c r="B588" s="17"/>
      <c r="C588" s="17"/>
      <c r="D588" s="20"/>
      <c r="E588" s="20"/>
      <c r="F588" s="6"/>
    </row>
    <row r="589">
      <c r="A589" s="17"/>
      <c r="B589" s="17"/>
      <c r="C589" s="17"/>
      <c r="D589" s="20"/>
      <c r="E589" s="20"/>
      <c r="F589" s="6"/>
    </row>
    <row r="590">
      <c r="A590" s="17"/>
      <c r="B590" s="17"/>
      <c r="C590" s="17"/>
      <c r="D590" s="20"/>
      <c r="E590" s="20"/>
      <c r="F590" s="6"/>
    </row>
    <row r="591">
      <c r="A591" s="17"/>
      <c r="B591" s="17"/>
      <c r="C591" s="17"/>
      <c r="D591" s="20"/>
      <c r="E591" s="20"/>
      <c r="F591" s="6"/>
    </row>
    <row r="592">
      <c r="A592" s="17"/>
      <c r="B592" s="17"/>
      <c r="C592" s="17"/>
      <c r="D592" s="20"/>
      <c r="E592" s="20"/>
      <c r="F592" s="6"/>
    </row>
    <row r="593">
      <c r="A593" s="17"/>
      <c r="B593" s="17"/>
      <c r="C593" s="17"/>
      <c r="D593" s="20"/>
      <c r="E593" s="20"/>
      <c r="F593" s="6"/>
    </row>
    <row r="594">
      <c r="A594" s="17"/>
      <c r="B594" s="17"/>
      <c r="C594" s="17"/>
      <c r="D594" s="20"/>
      <c r="E594" s="20"/>
      <c r="F594" s="6"/>
    </row>
    <row r="595">
      <c r="A595" s="17"/>
      <c r="B595" s="17"/>
      <c r="C595" s="17"/>
      <c r="D595" s="20"/>
      <c r="E595" s="20"/>
      <c r="F595" s="6"/>
    </row>
    <row r="596">
      <c r="A596" s="17"/>
      <c r="B596" s="17"/>
      <c r="C596" s="17"/>
      <c r="D596" s="20"/>
      <c r="E596" s="20"/>
      <c r="F596" s="6"/>
    </row>
    <row r="597">
      <c r="A597" s="17"/>
      <c r="B597" s="17"/>
      <c r="C597" s="17"/>
      <c r="D597" s="20"/>
      <c r="E597" s="20"/>
      <c r="F597" s="6"/>
    </row>
    <row r="598">
      <c r="A598" s="17"/>
      <c r="B598" s="17"/>
      <c r="C598" s="17"/>
      <c r="D598" s="20"/>
      <c r="E598" s="20"/>
      <c r="F598" s="6"/>
    </row>
    <row r="599">
      <c r="A599" s="17"/>
      <c r="B599" s="17"/>
      <c r="C599" s="17"/>
      <c r="D599" s="20"/>
      <c r="E599" s="20"/>
      <c r="F599" s="6"/>
    </row>
    <row r="600">
      <c r="A600" s="17"/>
      <c r="B600" s="17"/>
      <c r="C600" s="17"/>
      <c r="D600" s="20"/>
      <c r="E600" s="20"/>
      <c r="F600" s="6"/>
    </row>
    <row r="601">
      <c r="A601" s="17"/>
      <c r="B601" s="17"/>
      <c r="C601" s="17"/>
      <c r="D601" s="20"/>
      <c r="E601" s="20"/>
      <c r="F601" s="6"/>
    </row>
    <row r="602">
      <c r="A602" s="17"/>
      <c r="B602" s="17"/>
      <c r="C602" s="17"/>
      <c r="D602" s="20"/>
      <c r="E602" s="20"/>
      <c r="F602" s="6"/>
    </row>
    <row r="603">
      <c r="A603" s="17"/>
      <c r="B603" s="17"/>
      <c r="C603" s="17"/>
      <c r="D603" s="20"/>
      <c r="E603" s="20"/>
      <c r="F603" s="6"/>
    </row>
    <row r="604">
      <c r="A604" s="17"/>
      <c r="B604" s="17"/>
      <c r="C604" s="17"/>
      <c r="D604" s="20"/>
      <c r="E604" s="20"/>
      <c r="F604" s="6"/>
    </row>
    <row r="605">
      <c r="A605" s="17"/>
      <c r="B605" s="17"/>
      <c r="C605" s="17"/>
      <c r="D605" s="20"/>
      <c r="E605" s="20"/>
      <c r="F605" s="6"/>
    </row>
    <row r="606">
      <c r="A606" s="17"/>
      <c r="B606" s="17"/>
      <c r="C606" s="17"/>
      <c r="D606" s="20"/>
      <c r="E606" s="20"/>
      <c r="F606" s="6"/>
    </row>
    <row r="607">
      <c r="A607" s="17"/>
      <c r="B607" s="17"/>
      <c r="C607" s="17"/>
      <c r="D607" s="20"/>
      <c r="E607" s="20"/>
      <c r="F607" s="6"/>
    </row>
    <row r="608">
      <c r="A608" s="17"/>
      <c r="B608" s="17"/>
      <c r="C608" s="17"/>
      <c r="D608" s="20"/>
      <c r="E608" s="20"/>
      <c r="F608" s="6"/>
    </row>
    <row r="609">
      <c r="A609" s="17"/>
      <c r="B609" s="17"/>
      <c r="C609" s="17"/>
      <c r="D609" s="20"/>
      <c r="E609" s="20"/>
      <c r="F609" s="6"/>
    </row>
    <row r="610">
      <c r="A610" s="17"/>
      <c r="B610" s="17"/>
      <c r="C610" s="17"/>
      <c r="D610" s="20"/>
      <c r="E610" s="20"/>
      <c r="F610" s="6"/>
    </row>
    <row r="611">
      <c r="A611" s="17"/>
      <c r="B611" s="17"/>
      <c r="C611" s="17"/>
      <c r="D611" s="20"/>
      <c r="E611" s="20"/>
      <c r="F611" s="6"/>
    </row>
    <row r="612">
      <c r="A612" s="17"/>
      <c r="B612" s="17"/>
      <c r="C612" s="17"/>
      <c r="D612" s="20"/>
      <c r="E612" s="20"/>
      <c r="F612" s="6"/>
    </row>
    <row r="613">
      <c r="A613" s="17"/>
      <c r="B613" s="17"/>
      <c r="C613" s="17"/>
      <c r="D613" s="20"/>
      <c r="E613" s="20"/>
      <c r="F613" s="6"/>
    </row>
    <row r="614">
      <c r="A614" s="17"/>
      <c r="B614" s="17"/>
      <c r="C614" s="17"/>
      <c r="D614" s="20"/>
      <c r="E614" s="20"/>
      <c r="F614" s="6"/>
    </row>
    <row r="615">
      <c r="A615" s="17"/>
      <c r="B615" s="17"/>
      <c r="C615" s="17"/>
      <c r="D615" s="20"/>
      <c r="E615" s="20"/>
      <c r="F615" s="6"/>
    </row>
    <row r="616">
      <c r="A616" s="17"/>
      <c r="B616" s="17"/>
      <c r="C616" s="17"/>
      <c r="D616" s="20"/>
      <c r="E616" s="20"/>
      <c r="F616" s="6"/>
    </row>
    <row r="617">
      <c r="A617" s="17"/>
      <c r="B617" s="17"/>
      <c r="C617" s="17"/>
      <c r="D617" s="20"/>
      <c r="E617" s="20"/>
      <c r="F617" s="6"/>
    </row>
    <row r="618">
      <c r="A618" s="17"/>
      <c r="B618" s="17"/>
      <c r="C618" s="17"/>
      <c r="D618" s="20"/>
      <c r="E618" s="20"/>
      <c r="F618" s="6"/>
    </row>
    <row r="619">
      <c r="A619" s="17"/>
      <c r="B619" s="17"/>
      <c r="C619" s="17"/>
      <c r="D619" s="20"/>
      <c r="E619" s="20"/>
      <c r="F619" s="6"/>
    </row>
    <row r="620">
      <c r="A620" s="17"/>
      <c r="B620" s="17"/>
      <c r="C620" s="17"/>
      <c r="D620" s="20"/>
      <c r="E620" s="20"/>
      <c r="F620" s="6"/>
    </row>
    <row r="621">
      <c r="A621" s="17"/>
      <c r="B621" s="17"/>
      <c r="C621" s="17"/>
      <c r="D621" s="20"/>
      <c r="E621" s="20"/>
      <c r="F621" s="6"/>
    </row>
    <row r="622">
      <c r="A622" s="17"/>
      <c r="B622" s="17"/>
      <c r="C622" s="17"/>
      <c r="D622" s="20"/>
      <c r="E622" s="20"/>
      <c r="F622" s="6"/>
    </row>
    <row r="623">
      <c r="A623" s="17"/>
      <c r="B623" s="17"/>
      <c r="C623" s="17"/>
      <c r="D623" s="20"/>
      <c r="E623" s="20"/>
      <c r="F623" s="6"/>
    </row>
    <row r="624">
      <c r="A624" s="17"/>
      <c r="B624" s="17"/>
      <c r="C624" s="17"/>
      <c r="D624" s="20"/>
      <c r="E624" s="20"/>
      <c r="F624" s="6"/>
    </row>
    <row r="625">
      <c r="A625" s="17"/>
      <c r="B625" s="17"/>
      <c r="C625" s="17"/>
      <c r="D625" s="20"/>
      <c r="E625" s="20"/>
      <c r="F625" s="6"/>
    </row>
    <row r="626">
      <c r="A626" s="17"/>
      <c r="B626" s="17"/>
      <c r="C626" s="17"/>
      <c r="D626" s="20"/>
      <c r="E626" s="20"/>
      <c r="F626" s="6"/>
    </row>
    <row r="627">
      <c r="A627" s="17"/>
      <c r="B627" s="17"/>
      <c r="C627" s="17"/>
      <c r="D627" s="20"/>
      <c r="E627" s="20"/>
      <c r="F627" s="6"/>
    </row>
    <row r="628">
      <c r="A628" s="17"/>
      <c r="B628" s="17"/>
      <c r="C628" s="17"/>
      <c r="D628" s="20"/>
      <c r="E628" s="20"/>
      <c r="F628" s="6"/>
    </row>
    <row r="629">
      <c r="A629" s="17"/>
      <c r="B629" s="17"/>
      <c r="C629" s="17"/>
      <c r="D629" s="20"/>
      <c r="E629" s="20"/>
      <c r="F629" s="6"/>
    </row>
    <row r="630">
      <c r="A630" s="17"/>
      <c r="B630" s="17"/>
      <c r="C630" s="17"/>
      <c r="D630" s="20"/>
      <c r="E630" s="20"/>
      <c r="F630" s="6"/>
    </row>
    <row r="631">
      <c r="A631" s="17"/>
      <c r="B631" s="17"/>
      <c r="C631" s="17"/>
      <c r="D631" s="20"/>
      <c r="E631" s="20"/>
      <c r="F631" s="6"/>
    </row>
    <row r="632">
      <c r="A632" s="17"/>
      <c r="B632" s="17"/>
      <c r="C632" s="17"/>
      <c r="D632" s="20"/>
      <c r="E632" s="20"/>
      <c r="F632" s="6"/>
    </row>
    <row r="633">
      <c r="A633" s="17"/>
      <c r="B633" s="17"/>
      <c r="C633" s="17"/>
      <c r="D633" s="20"/>
      <c r="E633" s="20"/>
      <c r="F633" s="6"/>
    </row>
    <row r="634">
      <c r="A634" s="17"/>
      <c r="B634" s="17"/>
      <c r="C634" s="17"/>
      <c r="D634" s="20"/>
      <c r="E634" s="20"/>
      <c r="F634" s="6"/>
    </row>
    <row r="635">
      <c r="A635" s="17"/>
      <c r="B635" s="17"/>
      <c r="C635" s="17"/>
      <c r="D635" s="20"/>
      <c r="E635" s="20"/>
      <c r="F635" s="6"/>
    </row>
    <row r="636">
      <c r="A636" s="17"/>
      <c r="B636" s="17"/>
      <c r="C636" s="17"/>
      <c r="D636" s="20"/>
      <c r="E636" s="20"/>
      <c r="F636" s="6"/>
    </row>
    <row r="637">
      <c r="A637" s="17"/>
      <c r="B637" s="17"/>
      <c r="C637" s="17"/>
      <c r="D637" s="20"/>
      <c r="E637" s="20"/>
      <c r="F637" s="6"/>
    </row>
    <row r="638">
      <c r="A638" s="17"/>
      <c r="B638" s="17"/>
      <c r="C638" s="17"/>
      <c r="D638" s="20"/>
      <c r="E638" s="20"/>
      <c r="F638" s="6"/>
    </row>
    <row r="639">
      <c r="A639" s="17"/>
      <c r="B639" s="17"/>
      <c r="C639" s="17"/>
      <c r="D639" s="20"/>
      <c r="E639" s="20"/>
      <c r="F639" s="6"/>
    </row>
    <row r="640">
      <c r="A640" s="17"/>
      <c r="B640" s="17"/>
      <c r="C640" s="17"/>
      <c r="D640" s="20"/>
      <c r="E640" s="20"/>
      <c r="F640" s="6"/>
    </row>
    <row r="641">
      <c r="A641" s="17"/>
      <c r="B641" s="17"/>
      <c r="C641" s="17"/>
      <c r="D641" s="20"/>
      <c r="E641" s="20"/>
      <c r="F641" s="6"/>
    </row>
    <row r="642">
      <c r="A642" s="17"/>
      <c r="B642" s="17"/>
      <c r="C642" s="17"/>
      <c r="D642" s="20"/>
      <c r="E642" s="20"/>
      <c r="F642" s="6"/>
    </row>
    <row r="643">
      <c r="A643" s="17"/>
      <c r="B643" s="17"/>
      <c r="C643" s="17"/>
      <c r="D643" s="20"/>
      <c r="E643" s="20"/>
      <c r="F643" s="6"/>
    </row>
    <row r="644">
      <c r="A644" s="17"/>
      <c r="B644" s="17"/>
      <c r="C644" s="17"/>
      <c r="D644" s="20"/>
      <c r="E644" s="20"/>
      <c r="F644" s="6"/>
    </row>
    <row r="645">
      <c r="A645" s="17"/>
      <c r="B645" s="17"/>
      <c r="C645" s="17"/>
      <c r="D645" s="20"/>
      <c r="E645" s="20"/>
      <c r="F645" s="6"/>
    </row>
    <row r="646">
      <c r="A646" s="17"/>
      <c r="B646" s="17"/>
      <c r="C646" s="17"/>
      <c r="D646" s="20"/>
      <c r="E646" s="20"/>
      <c r="F646" s="6"/>
    </row>
    <row r="647">
      <c r="A647" s="17"/>
      <c r="B647" s="17"/>
      <c r="C647" s="17"/>
      <c r="D647" s="20"/>
      <c r="E647" s="20"/>
      <c r="F647" s="6"/>
    </row>
    <row r="648">
      <c r="A648" s="17"/>
      <c r="B648" s="17"/>
      <c r="C648" s="17"/>
      <c r="D648" s="20"/>
      <c r="E648" s="20"/>
      <c r="F648" s="6"/>
    </row>
    <row r="649">
      <c r="A649" s="17"/>
      <c r="B649" s="17"/>
      <c r="C649" s="17"/>
      <c r="D649" s="20"/>
      <c r="E649" s="20"/>
      <c r="F649" s="6"/>
    </row>
    <row r="650">
      <c r="A650" s="17"/>
      <c r="B650" s="17"/>
      <c r="C650" s="17"/>
      <c r="D650" s="20"/>
      <c r="E650" s="20"/>
      <c r="F650" s="6"/>
    </row>
    <row r="651">
      <c r="A651" s="17"/>
      <c r="B651" s="17"/>
      <c r="C651" s="17"/>
      <c r="D651" s="20"/>
      <c r="E651" s="20"/>
      <c r="F651" s="6"/>
    </row>
    <row r="652">
      <c r="A652" s="17"/>
      <c r="B652" s="17"/>
      <c r="C652" s="17"/>
      <c r="D652" s="20"/>
      <c r="E652" s="20"/>
      <c r="F652" s="6"/>
    </row>
    <row r="653">
      <c r="A653" s="17"/>
      <c r="B653" s="17"/>
      <c r="C653" s="17"/>
      <c r="D653" s="20"/>
      <c r="E653" s="20"/>
      <c r="F653" s="6"/>
    </row>
    <row r="654">
      <c r="A654" s="17"/>
      <c r="B654" s="17"/>
      <c r="C654" s="17"/>
      <c r="D654" s="20"/>
      <c r="E654" s="20"/>
      <c r="F654" s="6"/>
    </row>
    <row r="655">
      <c r="A655" s="17"/>
      <c r="B655" s="17"/>
      <c r="C655" s="17"/>
      <c r="D655" s="20"/>
      <c r="E655" s="20"/>
      <c r="F655" s="6"/>
    </row>
    <row r="656">
      <c r="A656" s="17"/>
      <c r="B656" s="17"/>
      <c r="C656" s="17"/>
      <c r="D656" s="20"/>
      <c r="E656" s="20"/>
      <c r="F656" s="6"/>
    </row>
    <row r="657">
      <c r="A657" s="17"/>
      <c r="B657" s="17"/>
      <c r="C657" s="17"/>
      <c r="D657" s="20"/>
      <c r="E657" s="20"/>
      <c r="F657" s="6"/>
    </row>
    <row r="658">
      <c r="A658" s="17"/>
      <c r="B658" s="17"/>
      <c r="C658" s="17"/>
      <c r="D658" s="20"/>
      <c r="E658" s="20"/>
      <c r="F658" s="6"/>
    </row>
    <row r="659">
      <c r="A659" s="17"/>
      <c r="B659" s="17"/>
      <c r="C659" s="17"/>
      <c r="D659" s="20"/>
      <c r="E659" s="20"/>
      <c r="F659" s="6"/>
    </row>
    <row r="660">
      <c r="A660" s="17"/>
      <c r="B660" s="17"/>
      <c r="C660" s="17"/>
      <c r="D660" s="20"/>
      <c r="E660" s="20"/>
      <c r="F660" s="6"/>
    </row>
    <row r="661">
      <c r="A661" s="17"/>
      <c r="B661" s="17"/>
      <c r="C661" s="17"/>
      <c r="D661" s="20"/>
      <c r="E661" s="20"/>
      <c r="F661" s="6"/>
    </row>
    <row r="662">
      <c r="A662" s="17"/>
      <c r="B662" s="17"/>
      <c r="C662" s="17"/>
      <c r="D662" s="20"/>
      <c r="E662" s="20"/>
      <c r="F662" s="6"/>
    </row>
    <row r="663">
      <c r="A663" s="17"/>
      <c r="B663" s="17"/>
      <c r="C663" s="17"/>
      <c r="D663" s="20"/>
      <c r="E663" s="20"/>
      <c r="F663" s="6"/>
    </row>
    <row r="664">
      <c r="A664" s="17"/>
      <c r="B664" s="17"/>
      <c r="C664" s="17"/>
      <c r="D664" s="20"/>
      <c r="E664" s="20"/>
      <c r="F664" s="6"/>
    </row>
    <row r="665">
      <c r="A665" s="17"/>
      <c r="B665" s="17"/>
      <c r="C665" s="17"/>
      <c r="D665" s="20"/>
      <c r="E665" s="20"/>
      <c r="F665" s="6"/>
    </row>
    <row r="666">
      <c r="A666" s="17"/>
      <c r="B666" s="17"/>
      <c r="C666" s="17"/>
      <c r="D666" s="20"/>
      <c r="E666" s="20"/>
      <c r="F666" s="6"/>
    </row>
    <row r="667">
      <c r="A667" s="17"/>
      <c r="B667" s="17"/>
      <c r="C667" s="17"/>
      <c r="D667" s="20"/>
      <c r="E667" s="20"/>
      <c r="F667" s="6"/>
    </row>
    <row r="668">
      <c r="A668" s="17"/>
      <c r="B668" s="17"/>
      <c r="C668" s="17"/>
      <c r="D668" s="20"/>
      <c r="E668" s="20"/>
      <c r="F668" s="6"/>
    </row>
    <row r="669">
      <c r="A669" s="17"/>
      <c r="B669" s="17"/>
      <c r="C669" s="17"/>
      <c r="D669" s="20"/>
      <c r="E669" s="20"/>
      <c r="F669" s="6"/>
    </row>
    <row r="670">
      <c r="A670" s="17"/>
      <c r="B670" s="17"/>
      <c r="C670" s="17"/>
      <c r="D670" s="20"/>
      <c r="E670" s="20"/>
      <c r="F670" s="6"/>
    </row>
    <row r="671">
      <c r="A671" s="17"/>
      <c r="B671" s="17"/>
      <c r="C671" s="17"/>
      <c r="D671" s="20"/>
      <c r="E671" s="20"/>
      <c r="F671" s="6"/>
    </row>
    <row r="672">
      <c r="A672" s="17"/>
      <c r="B672" s="17"/>
      <c r="C672" s="17"/>
      <c r="D672" s="20"/>
      <c r="E672" s="20"/>
      <c r="F672" s="6"/>
    </row>
    <row r="673">
      <c r="A673" s="17"/>
      <c r="B673" s="17"/>
      <c r="C673" s="17"/>
      <c r="D673" s="20"/>
      <c r="E673" s="20"/>
      <c r="F673" s="6"/>
    </row>
    <row r="674">
      <c r="A674" s="17"/>
      <c r="B674" s="17"/>
      <c r="C674" s="17"/>
      <c r="D674" s="20"/>
      <c r="E674" s="20"/>
      <c r="F674" s="6"/>
    </row>
    <row r="675">
      <c r="A675" s="17"/>
      <c r="B675" s="17"/>
      <c r="C675" s="17"/>
      <c r="D675" s="20"/>
      <c r="E675" s="20"/>
      <c r="F675" s="6"/>
    </row>
    <row r="676">
      <c r="A676" s="17"/>
      <c r="B676" s="17"/>
      <c r="C676" s="17"/>
      <c r="D676" s="20"/>
      <c r="E676" s="20"/>
      <c r="F676" s="6"/>
    </row>
    <row r="677">
      <c r="A677" s="17"/>
      <c r="B677" s="17"/>
      <c r="C677" s="17"/>
      <c r="D677" s="20"/>
      <c r="E677" s="20"/>
      <c r="F677" s="6"/>
    </row>
    <row r="678">
      <c r="A678" s="17"/>
      <c r="B678" s="17"/>
      <c r="C678" s="17"/>
      <c r="D678" s="20"/>
      <c r="E678" s="20"/>
      <c r="F678" s="6"/>
    </row>
    <row r="679">
      <c r="A679" s="17"/>
      <c r="B679" s="17"/>
      <c r="C679" s="17"/>
      <c r="D679" s="20"/>
      <c r="E679" s="20"/>
      <c r="F679" s="6"/>
    </row>
    <row r="680">
      <c r="A680" s="17"/>
      <c r="B680" s="17"/>
      <c r="C680" s="17"/>
      <c r="D680" s="20"/>
      <c r="E680" s="20"/>
      <c r="F680" s="6"/>
    </row>
    <row r="681">
      <c r="A681" s="17"/>
      <c r="B681" s="17"/>
      <c r="C681" s="17"/>
      <c r="D681" s="20"/>
      <c r="E681" s="20"/>
      <c r="F681" s="6"/>
    </row>
    <row r="682">
      <c r="A682" s="17"/>
      <c r="B682" s="17"/>
      <c r="C682" s="17"/>
      <c r="D682" s="20"/>
      <c r="E682" s="20"/>
      <c r="F682" s="6"/>
    </row>
    <row r="683">
      <c r="A683" s="17"/>
      <c r="B683" s="17"/>
      <c r="C683" s="17"/>
      <c r="D683" s="20"/>
      <c r="E683" s="20"/>
      <c r="F683" s="6"/>
    </row>
    <row r="684">
      <c r="A684" s="17"/>
      <c r="B684" s="17"/>
      <c r="C684" s="17"/>
      <c r="D684" s="20"/>
      <c r="E684" s="20"/>
      <c r="F684" s="6"/>
    </row>
    <row r="685">
      <c r="A685" s="17"/>
      <c r="B685" s="17"/>
      <c r="C685" s="17"/>
      <c r="D685" s="20"/>
      <c r="E685" s="20"/>
      <c r="F685" s="6"/>
    </row>
    <row r="686">
      <c r="A686" s="17"/>
      <c r="B686" s="17"/>
      <c r="C686" s="17"/>
      <c r="D686" s="20"/>
      <c r="E686" s="20"/>
      <c r="F686" s="6"/>
    </row>
    <row r="687">
      <c r="A687" s="17"/>
      <c r="B687" s="17"/>
      <c r="C687" s="17"/>
      <c r="D687" s="20"/>
      <c r="E687" s="20"/>
      <c r="F687" s="6"/>
    </row>
    <row r="688">
      <c r="A688" s="17"/>
      <c r="B688" s="17"/>
      <c r="C688" s="17"/>
      <c r="D688" s="20"/>
      <c r="E688" s="20"/>
      <c r="F688" s="6"/>
    </row>
    <row r="689">
      <c r="A689" s="17"/>
      <c r="B689" s="17"/>
      <c r="C689" s="17"/>
      <c r="D689" s="20"/>
      <c r="E689" s="20"/>
      <c r="F689" s="6"/>
    </row>
    <row r="690">
      <c r="A690" s="17"/>
      <c r="B690" s="17"/>
      <c r="C690" s="17"/>
      <c r="D690" s="20"/>
      <c r="E690" s="20"/>
      <c r="F690" s="6"/>
    </row>
    <row r="691">
      <c r="A691" s="17"/>
      <c r="B691" s="17"/>
      <c r="C691" s="17"/>
      <c r="D691" s="20"/>
      <c r="E691" s="20"/>
      <c r="F691" s="6"/>
    </row>
    <row r="692">
      <c r="A692" s="17"/>
      <c r="B692" s="17"/>
      <c r="C692" s="17"/>
      <c r="D692" s="20"/>
      <c r="E692" s="20"/>
      <c r="F692" s="6"/>
    </row>
    <row r="693">
      <c r="A693" s="17"/>
      <c r="B693" s="17"/>
      <c r="C693" s="17"/>
      <c r="D693" s="20"/>
      <c r="E693" s="20"/>
      <c r="F693" s="6"/>
    </row>
    <row r="694">
      <c r="A694" s="17"/>
      <c r="B694" s="17"/>
      <c r="C694" s="17"/>
      <c r="D694" s="20"/>
      <c r="E694" s="20"/>
      <c r="F694" s="6"/>
    </row>
    <row r="695">
      <c r="A695" s="17"/>
      <c r="B695" s="17"/>
      <c r="C695" s="17"/>
      <c r="D695" s="20"/>
      <c r="E695" s="20"/>
      <c r="F695" s="6"/>
    </row>
    <row r="696">
      <c r="A696" s="17"/>
      <c r="B696" s="17"/>
      <c r="C696" s="17"/>
      <c r="D696" s="20"/>
      <c r="E696" s="20"/>
      <c r="F696" s="6"/>
    </row>
    <row r="697">
      <c r="A697" s="17"/>
      <c r="B697" s="17"/>
      <c r="C697" s="17"/>
      <c r="D697" s="20"/>
      <c r="E697" s="20"/>
      <c r="F697" s="6"/>
    </row>
    <row r="698">
      <c r="A698" s="17"/>
      <c r="B698" s="17"/>
      <c r="C698" s="17"/>
      <c r="D698" s="20"/>
      <c r="E698" s="20"/>
      <c r="F698" s="6"/>
    </row>
    <row r="699">
      <c r="A699" s="17"/>
      <c r="B699" s="17"/>
      <c r="C699" s="17"/>
      <c r="D699" s="20"/>
      <c r="E699" s="20"/>
      <c r="F699" s="6"/>
    </row>
    <row r="700">
      <c r="A700" s="17"/>
      <c r="B700" s="17"/>
      <c r="C700" s="17"/>
      <c r="D700" s="20"/>
      <c r="E700" s="20"/>
      <c r="F700" s="6"/>
    </row>
    <row r="701">
      <c r="A701" s="17"/>
      <c r="B701" s="17"/>
      <c r="C701" s="17"/>
      <c r="D701" s="20"/>
      <c r="E701" s="20"/>
      <c r="F701" s="6"/>
    </row>
    <row r="702">
      <c r="A702" s="17"/>
      <c r="B702" s="17"/>
      <c r="C702" s="17"/>
      <c r="D702" s="20"/>
      <c r="E702" s="20"/>
      <c r="F702" s="6"/>
    </row>
    <row r="703">
      <c r="A703" s="17"/>
      <c r="B703" s="17"/>
      <c r="C703" s="17"/>
      <c r="D703" s="20"/>
      <c r="E703" s="20"/>
      <c r="F703" s="6"/>
    </row>
    <row r="704">
      <c r="A704" s="17"/>
      <c r="B704" s="17"/>
      <c r="C704" s="17"/>
      <c r="D704" s="20"/>
      <c r="E704" s="20"/>
      <c r="F704" s="6"/>
    </row>
    <row r="705">
      <c r="A705" s="17"/>
      <c r="B705" s="17"/>
      <c r="C705" s="17"/>
      <c r="D705" s="20"/>
      <c r="E705" s="20"/>
      <c r="F705" s="6"/>
    </row>
    <row r="706">
      <c r="A706" s="17"/>
      <c r="B706" s="17"/>
      <c r="C706" s="17"/>
      <c r="D706" s="20"/>
      <c r="E706" s="20"/>
      <c r="F706" s="6"/>
    </row>
    <row r="707">
      <c r="A707" s="17"/>
      <c r="B707" s="17"/>
      <c r="C707" s="17"/>
      <c r="D707" s="20"/>
      <c r="E707" s="20"/>
      <c r="F707" s="6"/>
    </row>
    <row r="708">
      <c r="A708" s="17"/>
      <c r="B708" s="17"/>
      <c r="C708" s="17"/>
      <c r="D708" s="20"/>
      <c r="E708" s="20"/>
      <c r="F708" s="6"/>
    </row>
    <row r="709">
      <c r="A709" s="17"/>
      <c r="B709" s="17"/>
      <c r="C709" s="17"/>
      <c r="D709" s="20"/>
      <c r="E709" s="20"/>
      <c r="F709" s="6"/>
    </row>
    <row r="710">
      <c r="A710" s="17"/>
      <c r="B710" s="17"/>
      <c r="C710" s="17"/>
      <c r="D710" s="20"/>
      <c r="E710" s="20"/>
      <c r="F710" s="6"/>
    </row>
    <row r="711">
      <c r="A711" s="17"/>
      <c r="B711" s="17"/>
      <c r="C711" s="17"/>
      <c r="D711" s="20"/>
      <c r="E711" s="20"/>
      <c r="F711" s="6"/>
    </row>
    <row r="712">
      <c r="A712" s="17"/>
      <c r="B712" s="17"/>
      <c r="C712" s="17"/>
      <c r="D712" s="20"/>
      <c r="E712" s="20"/>
      <c r="F712" s="6"/>
    </row>
    <row r="713">
      <c r="A713" s="17"/>
      <c r="B713" s="17"/>
      <c r="C713" s="17"/>
      <c r="D713" s="20"/>
      <c r="E713" s="20"/>
      <c r="F713" s="6"/>
    </row>
    <row r="714">
      <c r="A714" s="17"/>
      <c r="B714" s="17"/>
      <c r="C714" s="17"/>
      <c r="D714" s="20"/>
      <c r="E714" s="20"/>
      <c r="F714" s="6"/>
    </row>
    <row r="715">
      <c r="A715" s="17"/>
      <c r="B715" s="17"/>
      <c r="C715" s="17"/>
      <c r="D715" s="20"/>
      <c r="E715" s="20"/>
      <c r="F715" s="6"/>
    </row>
    <row r="716">
      <c r="A716" s="17"/>
      <c r="B716" s="17"/>
      <c r="C716" s="17"/>
      <c r="D716" s="20"/>
      <c r="E716" s="20"/>
      <c r="F716" s="6"/>
    </row>
    <row r="717">
      <c r="A717" s="17"/>
      <c r="B717" s="17"/>
      <c r="C717" s="17"/>
      <c r="D717" s="20"/>
      <c r="E717" s="20"/>
      <c r="F717" s="6"/>
    </row>
    <row r="718">
      <c r="A718" s="17"/>
      <c r="B718" s="17"/>
      <c r="C718" s="17"/>
      <c r="D718" s="20"/>
      <c r="E718" s="20"/>
      <c r="F718" s="6"/>
    </row>
    <row r="719">
      <c r="A719" s="17"/>
      <c r="B719" s="17"/>
      <c r="C719" s="17"/>
      <c r="D719" s="20"/>
      <c r="E719" s="20"/>
      <c r="F719" s="6"/>
    </row>
    <row r="720">
      <c r="A720" s="17"/>
      <c r="B720" s="17"/>
      <c r="C720" s="17"/>
      <c r="D720" s="20"/>
      <c r="E720" s="20"/>
      <c r="F720" s="6"/>
    </row>
    <row r="721">
      <c r="A721" s="17"/>
      <c r="B721" s="17"/>
      <c r="C721" s="17"/>
      <c r="D721" s="20"/>
      <c r="E721" s="20"/>
      <c r="F721" s="6"/>
    </row>
    <row r="722">
      <c r="A722" s="17"/>
      <c r="B722" s="17"/>
      <c r="C722" s="17"/>
      <c r="D722" s="20"/>
      <c r="E722" s="20"/>
      <c r="F722" s="6"/>
    </row>
    <row r="723">
      <c r="A723" s="17"/>
      <c r="B723" s="17"/>
      <c r="C723" s="17"/>
      <c r="D723" s="20"/>
      <c r="E723" s="20"/>
      <c r="F723" s="6"/>
    </row>
    <row r="724">
      <c r="A724" s="17"/>
      <c r="B724" s="17"/>
      <c r="C724" s="17"/>
      <c r="D724" s="20"/>
      <c r="E724" s="20"/>
      <c r="F724" s="6"/>
    </row>
    <row r="725">
      <c r="A725" s="17"/>
      <c r="B725" s="17"/>
      <c r="C725" s="17"/>
      <c r="D725" s="20"/>
      <c r="E725" s="20"/>
      <c r="F725" s="6"/>
    </row>
    <row r="726">
      <c r="A726" s="17"/>
      <c r="B726" s="17"/>
      <c r="C726" s="17"/>
      <c r="D726" s="20"/>
      <c r="E726" s="20"/>
      <c r="F726" s="6"/>
    </row>
    <row r="727">
      <c r="A727" s="17"/>
      <c r="B727" s="17"/>
      <c r="C727" s="17"/>
      <c r="D727" s="20"/>
      <c r="E727" s="20"/>
      <c r="F727" s="6"/>
    </row>
    <row r="728">
      <c r="A728" s="17"/>
      <c r="B728" s="17"/>
      <c r="C728" s="17"/>
      <c r="D728" s="20"/>
      <c r="E728" s="20"/>
      <c r="F728" s="6"/>
    </row>
    <row r="729">
      <c r="A729" s="17"/>
      <c r="B729" s="17"/>
      <c r="C729" s="17"/>
      <c r="D729" s="20"/>
      <c r="E729" s="20"/>
      <c r="F729" s="6"/>
    </row>
    <row r="730">
      <c r="A730" s="17"/>
      <c r="B730" s="17"/>
      <c r="C730" s="17"/>
      <c r="D730" s="20"/>
      <c r="E730" s="20"/>
      <c r="F730" s="6"/>
    </row>
    <row r="731">
      <c r="A731" s="17"/>
      <c r="B731" s="17"/>
      <c r="C731" s="17"/>
      <c r="D731" s="20"/>
      <c r="E731" s="20"/>
      <c r="F731" s="6"/>
    </row>
    <row r="732">
      <c r="A732" s="17"/>
      <c r="B732" s="17"/>
      <c r="C732" s="17"/>
      <c r="D732" s="20"/>
      <c r="E732" s="20"/>
      <c r="F732" s="6"/>
    </row>
    <row r="733">
      <c r="A733" s="17"/>
      <c r="B733" s="17"/>
      <c r="C733" s="17"/>
      <c r="D733" s="20"/>
      <c r="E733" s="20"/>
      <c r="F733" s="6"/>
    </row>
    <row r="734">
      <c r="A734" s="17"/>
      <c r="B734" s="17"/>
      <c r="C734" s="17"/>
      <c r="D734" s="20"/>
      <c r="E734" s="20"/>
      <c r="F734" s="6"/>
    </row>
    <row r="735">
      <c r="A735" s="17"/>
      <c r="B735" s="17"/>
      <c r="C735" s="17"/>
      <c r="D735" s="20"/>
      <c r="E735" s="20"/>
      <c r="F735" s="6"/>
    </row>
    <row r="736">
      <c r="A736" s="17"/>
      <c r="B736" s="17"/>
      <c r="C736" s="17"/>
      <c r="D736" s="20"/>
      <c r="E736" s="20"/>
      <c r="F736" s="6"/>
    </row>
    <row r="737">
      <c r="A737" s="17"/>
      <c r="B737" s="17"/>
      <c r="C737" s="17"/>
      <c r="D737" s="20"/>
      <c r="E737" s="20"/>
      <c r="F737" s="6"/>
    </row>
    <row r="738">
      <c r="A738" s="17"/>
      <c r="B738" s="17"/>
      <c r="C738" s="17"/>
      <c r="D738" s="20"/>
      <c r="E738" s="20"/>
      <c r="F738" s="6"/>
    </row>
    <row r="739">
      <c r="A739" s="17"/>
      <c r="B739" s="17"/>
      <c r="C739" s="17"/>
      <c r="D739" s="20"/>
      <c r="E739" s="20"/>
      <c r="F739" s="6"/>
    </row>
    <row r="740">
      <c r="A740" s="17"/>
      <c r="B740" s="17"/>
      <c r="C740" s="17"/>
      <c r="D740" s="20"/>
      <c r="E740" s="20"/>
      <c r="F740" s="6"/>
    </row>
    <row r="741">
      <c r="A741" s="17"/>
      <c r="B741" s="17"/>
      <c r="C741" s="17"/>
      <c r="D741" s="20"/>
      <c r="E741" s="20"/>
      <c r="F741" s="6"/>
    </row>
    <row r="742">
      <c r="A742" s="17"/>
      <c r="B742" s="17"/>
      <c r="C742" s="17"/>
      <c r="D742" s="20"/>
      <c r="E742" s="20"/>
      <c r="F742" s="6"/>
    </row>
    <row r="743">
      <c r="A743" s="17"/>
      <c r="B743" s="17"/>
      <c r="C743" s="17"/>
      <c r="D743" s="20"/>
      <c r="E743" s="20"/>
      <c r="F743" s="6"/>
    </row>
    <row r="744">
      <c r="A744" s="17"/>
      <c r="B744" s="17"/>
      <c r="C744" s="17"/>
      <c r="D744" s="20"/>
      <c r="E744" s="20"/>
      <c r="F744" s="6"/>
    </row>
    <row r="745">
      <c r="A745" s="17"/>
      <c r="B745" s="17"/>
      <c r="C745" s="17"/>
      <c r="D745" s="20"/>
      <c r="E745" s="20"/>
      <c r="F745" s="6"/>
    </row>
    <row r="746">
      <c r="A746" s="17"/>
      <c r="B746" s="17"/>
      <c r="C746" s="17"/>
      <c r="D746" s="20"/>
      <c r="E746" s="20"/>
      <c r="F746" s="6"/>
    </row>
    <row r="747">
      <c r="A747" s="17"/>
      <c r="B747" s="17"/>
      <c r="C747" s="17"/>
      <c r="D747" s="20"/>
      <c r="E747" s="20"/>
      <c r="F747" s="6"/>
    </row>
    <row r="748">
      <c r="A748" s="17"/>
      <c r="B748" s="17"/>
      <c r="C748" s="17"/>
      <c r="D748" s="20"/>
      <c r="E748" s="20"/>
      <c r="F748" s="6"/>
    </row>
    <row r="749">
      <c r="A749" s="17"/>
      <c r="B749" s="17"/>
      <c r="C749" s="17"/>
      <c r="D749" s="20"/>
      <c r="E749" s="20"/>
      <c r="F749" s="6"/>
    </row>
    <row r="750">
      <c r="A750" s="17"/>
      <c r="B750" s="17"/>
      <c r="C750" s="17"/>
      <c r="D750" s="20"/>
      <c r="E750" s="20"/>
      <c r="F750" s="6"/>
    </row>
    <row r="751">
      <c r="A751" s="17"/>
      <c r="B751" s="17"/>
      <c r="C751" s="17"/>
      <c r="D751" s="20"/>
      <c r="E751" s="20"/>
      <c r="F751" s="6"/>
    </row>
    <row r="752">
      <c r="A752" s="17"/>
      <c r="B752" s="17"/>
      <c r="C752" s="17"/>
      <c r="D752" s="20"/>
      <c r="E752" s="20"/>
      <c r="F752" s="6"/>
    </row>
    <row r="753">
      <c r="A753" s="17"/>
      <c r="B753" s="17"/>
      <c r="C753" s="17"/>
      <c r="D753" s="20"/>
      <c r="E753" s="20"/>
      <c r="F753" s="6"/>
    </row>
    <row r="754">
      <c r="A754" s="17"/>
      <c r="B754" s="17"/>
      <c r="C754" s="17"/>
      <c r="D754" s="20"/>
      <c r="E754" s="20"/>
      <c r="F754" s="6"/>
    </row>
    <row r="755">
      <c r="A755" s="17"/>
      <c r="B755" s="17"/>
      <c r="C755" s="17"/>
      <c r="D755" s="20"/>
      <c r="E755" s="20"/>
      <c r="F755" s="6"/>
    </row>
    <row r="756">
      <c r="A756" s="17"/>
      <c r="B756" s="17"/>
      <c r="C756" s="17"/>
      <c r="D756" s="20"/>
      <c r="E756" s="20"/>
      <c r="F756" s="6"/>
    </row>
    <row r="757">
      <c r="A757" s="17"/>
      <c r="B757" s="17"/>
      <c r="C757" s="17"/>
      <c r="D757" s="20"/>
      <c r="E757" s="20"/>
      <c r="F757" s="6"/>
    </row>
    <row r="758">
      <c r="A758" s="17"/>
      <c r="B758" s="17"/>
      <c r="C758" s="17"/>
      <c r="D758" s="20"/>
      <c r="E758" s="20"/>
      <c r="F758" s="6"/>
    </row>
    <row r="759">
      <c r="A759" s="17"/>
      <c r="B759" s="17"/>
      <c r="C759" s="17"/>
      <c r="D759" s="20"/>
      <c r="E759" s="20"/>
      <c r="F759" s="6"/>
    </row>
    <row r="760">
      <c r="A760" s="17"/>
      <c r="B760" s="17"/>
      <c r="C760" s="17"/>
      <c r="D760" s="20"/>
      <c r="E760" s="20"/>
      <c r="F760" s="6"/>
    </row>
    <row r="761">
      <c r="A761" s="17"/>
      <c r="B761" s="17"/>
      <c r="C761" s="17"/>
      <c r="D761" s="20"/>
      <c r="E761" s="20"/>
      <c r="F761" s="6"/>
    </row>
    <row r="762">
      <c r="A762" s="17"/>
      <c r="B762" s="17"/>
      <c r="C762" s="17"/>
      <c r="D762" s="20"/>
      <c r="E762" s="20"/>
      <c r="F762" s="6"/>
    </row>
    <row r="763">
      <c r="A763" s="17"/>
      <c r="B763" s="17"/>
      <c r="C763" s="17"/>
      <c r="D763" s="20"/>
      <c r="E763" s="20"/>
      <c r="F763" s="6"/>
    </row>
    <row r="764">
      <c r="A764" s="17"/>
      <c r="B764" s="17"/>
      <c r="C764" s="17"/>
      <c r="D764" s="20"/>
      <c r="E764" s="20"/>
      <c r="F764" s="6"/>
    </row>
    <row r="765">
      <c r="A765" s="17"/>
      <c r="B765" s="17"/>
      <c r="C765" s="17"/>
      <c r="D765" s="20"/>
      <c r="E765" s="20"/>
      <c r="F765" s="6"/>
    </row>
    <row r="766">
      <c r="A766" s="17"/>
      <c r="B766" s="17"/>
      <c r="C766" s="17"/>
      <c r="D766" s="20"/>
      <c r="E766" s="20"/>
      <c r="F766" s="6"/>
    </row>
    <row r="767">
      <c r="A767" s="17"/>
      <c r="B767" s="17"/>
      <c r="C767" s="17"/>
      <c r="D767" s="20"/>
      <c r="E767" s="20"/>
      <c r="F767" s="6"/>
    </row>
    <row r="768">
      <c r="A768" s="17"/>
      <c r="B768" s="17"/>
      <c r="C768" s="17"/>
      <c r="D768" s="20"/>
      <c r="E768" s="20"/>
      <c r="F768" s="6"/>
    </row>
    <row r="769">
      <c r="A769" s="17"/>
      <c r="B769" s="17"/>
      <c r="C769" s="17"/>
      <c r="D769" s="20"/>
      <c r="E769" s="20"/>
      <c r="F769" s="6"/>
    </row>
    <row r="770">
      <c r="A770" s="17"/>
      <c r="B770" s="17"/>
      <c r="C770" s="17"/>
      <c r="D770" s="20"/>
      <c r="E770" s="20"/>
      <c r="F770" s="6"/>
    </row>
    <row r="771">
      <c r="A771" s="17"/>
      <c r="B771" s="17"/>
      <c r="C771" s="17"/>
      <c r="D771" s="20"/>
      <c r="E771" s="20"/>
      <c r="F771" s="6"/>
    </row>
    <row r="772">
      <c r="A772" s="17"/>
      <c r="B772" s="17"/>
      <c r="C772" s="17"/>
      <c r="D772" s="20"/>
      <c r="E772" s="20"/>
      <c r="F772" s="6"/>
    </row>
    <row r="773">
      <c r="A773" s="17"/>
      <c r="B773" s="17"/>
      <c r="C773" s="17"/>
      <c r="D773" s="20"/>
      <c r="E773" s="20"/>
      <c r="F773" s="6"/>
    </row>
    <row r="774">
      <c r="A774" s="17"/>
      <c r="B774" s="17"/>
      <c r="C774" s="17"/>
      <c r="D774" s="20"/>
      <c r="E774" s="20"/>
      <c r="F774" s="6"/>
    </row>
    <row r="775">
      <c r="A775" s="17"/>
      <c r="B775" s="17"/>
      <c r="C775" s="17"/>
      <c r="D775" s="20"/>
      <c r="E775" s="20"/>
      <c r="F775" s="6"/>
    </row>
    <row r="776">
      <c r="A776" s="17"/>
      <c r="B776" s="17"/>
      <c r="C776" s="17"/>
      <c r="D776" s="20"/>
      <c r="E776" s="20"/>
      <c r="F776" s="6"/>
    </row>
    <row r="777">
      <c r="A777" s="17"/>
      <c r="B777" s="17"/>
      <c r="C777" s="17"/>
      <c r="D777" s="20"/>
      <c r="E777" s="20"/>
      <c r="F777" s="6"/>
    </row>
    <row r="778">
      <c r="A778" s="17"/>
      <c r="B778" s="17"/>
      <c r="C778" s="17"/>
      <c r="D778" s="20"/>
      <c r="E778" s="20"/>
      <c r="F778" s="6"/>
    </row>
    <row r="779">
      <c r="A779" s="17"/>
      <c r="B779" s="17"/>
      <c r="C779" s="17"/>
      <c r="D779" s="20"/>
      <c r="E779" s="20"/>
      <c r="F779" s="6"/>
    </row>
    <row r="780">
      <c r="A780" s="17"/>
      <c r="B780" s="17"/>
      <c r="C780" s="17"/>
      <c r="D780" s="20"/>
      <c r="E780" s="20"/>
      <c r="F780" s="6"/>
    </row>
    <row r="781">
      <c r="A781" s="17"/>
      <c r="B781" s="17"/>
      <c r="C781" s="17"/>
      <c r="D781" s="20"/>
      <c r="E781" s="20"/>
      <c r="F781" s="6"/>
    </row>
    <row r="782">
      <c r="A782" s="17"/>
      <c r="B782" s="17"/>
      <c r="C782" s="17"/>
      <c r="D782" s="20"/>
      <c r="E782" s="20"/>
      <c r="F782" s="6"/>
    </row>
    <row r="783">
      <c r="A783" s="17"/>
      <c r="B783" s="17"/>
      <c r="C783" s="17"/>
      <c r="D783" s="20"/>
      <c r="E783" s="20"/>
      <c r="F783" s="6"/>
    </row>
    <row r="784">
      <c r="A784" s="17"/>
      <c r="B784" s="17"/>
      <c r="C784" s="17"/>
      <c r="D784" s="20"/>
      <c r="E784" s="20"/>
      <c r="F784" s="6"/>
    </row>
    <row r="785">
      <c r="A785" s="17"/>
      <c r="B785" s="17"/>
      <c r="C785" s="17"/>
      <c r="D785" s="20"/>
      <c r="E785" s="20"/>
      <c r="F785" s="6"/>
    </row>
    <row r="786">
      <c r="A786" s="17"/>
      <c r="B786" s="17"/>
      <c r="C786" s="17"/>
      <c r="D786" s="20"/>
      <c r="E786" s="20"/>
      <c r="F786" s="6"/>
    </row>
    <row r="787">
      <c r="A787" s="17"/>
      <c r="B787" s="17"/>
      <c r="C787" s="17"/>
      <c r="D787" s="20"/>
      <c r="E787" s="20"/>
      <c r="F787" s="6"/>
    </row>
    <row r="788">
      <c r="A788" s="17"/>
      <c r="B788" s="17"/>
      <c r="C788" s="17"/>
      <c r="D788" s="20"/>
      <c r="E788" s="20"/>
      <c r="F788" s="6"/>
    </row>
    <row r="789">
      <c r="A789" s="17"/>
      <c r="B789" s="17"/>
      <c r="C789" s="17"/>
      <c r="D789" s="20"/>
      <c r="E789" s="20"/>
      <c r="F789" s="6"/>
    </row>
    <row r="790">
      <c r="A790" s="17"/>
      <c r="B790" s="17"/>
      <c r="C790" s="17"/>
      <c r="D790" s="20"/>
      <c r="E790" s="20"/>
      <c r="F790" s="6"/>
    </row>
    <row r="791">
      <c r="A791" s="17"/>
      <c r="B791" s="17"/>
      <c r="C791" s="17"/>
      <c r="D791" s="20"/>
      <c r="E791" s="20"/>
      <c r="F791" s="6"/>
    </row>
    <row r="792">
      <c r="A792" s="17"/>
      <c r="B792" s="17"/>
      <c r="C792" s="17"/>
      <c r="D792" s="20"/>
      <c r="E792" s="20"/>
      <c r="F792" s="6"/>
    </row>
    <row r="793">
      <c r="A793" s="17"/>
      <c r="B793" s="17"/>
      <c r="C793" s="17"/>
      <c r="D793" s="20"/>
      <c r="E793" s="20"/>
      <c r="F793" s="6"/>
    </row>
    <row r="794">
      <c r="A794" s="17"/>
      <c r="B794" s="17"/>
      <c r="C794" s="17"/>
      <c r="D794" s="20"/>
      <c r="E794" s="20"/>
      <c r="F794" s="6"/>
    </row>
    <row r="795">
      <c r="A795" s="17"/>
      <c r="B795" s="17"/>
      <c r="C795" s="17"/>
      <c r="D795" s="20"/>
      <c r="E795" s="20"/>
      <c r="F795" s="6"/>
    </row>
    <row r="796">
      <c r="A796" s="17"/>
      <c r="B796" s="17"/>
      <c r="C796" s="17"/>
      <c r="D796" s="20"/>
      <c r="E796" s="20"/>
      <c r="F796" s="6"/>
    </row>
    <row r="797">
      <c r="A797" s="17"/>
      <c r="B797" s="17"/>
      <c r="C797" s="17"/>
      <c r="D797" s="20"/>
      <c r="E797" s="20"/>
      <c r="F797" s="6"/>
    </row>
    <row r="798">
      <c r="A798" s="17"/>
      <c r="B798" s="17"/>
      <c r="C798" s="17"/>
      <c r="D798" s="20"/>
      <c r="E798" s="20"/>
      <c r="F798" s="6"/>
    </row>
    <row r="799">
      <c r="A799" s="17"/>
      <c r="B799" s="17"/>
      <c r="C799" s="17"/>
      <c r="D799" s="20"/>
      <c r="E799" s="20"/>
      <c r="F799" s="6"/>
    </row>
    <row r="800">
      <c r="A800" s="17"/>
      <c r="B800" s="17"/>
      <c r="C800" s="17"/>
      <c r="D800" s="20"/>
      <c r="E800" s="20"/>
      <c r="F800" s="6"/>
    </row>
    <row r="801">
      <c r="A801" s="17"/>
      <c r="B801" s="17"/>
      <c r="C801" s="17"/>
      <c r="D801" s="20"/>
      <c r="E801" s="20"/>
      <c r="F801" s="6"/>
    </row>
    <row r="802">
      <c r="A802" s="17"/>
      <c r="B802" s="17"/>
      <c r="C802" s="17"/>
      <c r="D802" s="20"/>
      <c r="E802" s="20"/>
      <c r="F802" s="6"/>
    </row>
    <row r="803">
      <c r="A803" s="17"/>
      <c r="B803" s="17"/>
      <c r="C803" s="17"/>
      <c r="D803" s="20"/>
      <c r="E803" s="20"/>
      <c r="F803" s="6"/>
    </row>
    <row r="804">
      <c r="A804" s="17"/>
      <c r="B804" s="17"/>
      <c r="C804" s="17"/>
      <c r="D804" s="20"/>
      <c r="E804" s="20"/>
      <c r="F804" s="6"/>
    </row>
    <row r="805">
      <c r="A805" s="17"/>
      <c r="B805" s="17"/>
      <c r="C805" s="17"/>
      <c r="D805" s="20"/>
      <c r="E805" s="20"/>
      <c r="F805" s="6"/>
    </row>
    <row r="806">
      <c r="A806" s="17"/>
      <c r="B806" s="17"/>
      <c r="C806" s="17"/>
      <c r="D806" s="20"/>
      <c r="E806" s="20"/>
      <c r="F806" s="6"/>
    </row>
    <row r="807">
      <c r="A807" s="17"/>
      <c r="B807" s="17"/>
      <c r="C807" s="17"/>
      <c r="D807" s="20"/>
      <c r="E807" s="20"/>
      <c r="F807" s="6"/>
    </row>
    <row r="808">
      <c r="A808" s="17"/>
      <c r="B808" s="17"/>
      <c r="C808" s="17"/>
      <c r="D808" s="20"/>
      <c r="E808" s="20"/>
      <c r="F808" s="6"/>
    </row>
    <row r="809">
      <c r="A809" s="17"/>
      <c r="B809" s="17"/>
      <c r="C809" s="17"/>
      <c r="D809" s="20"/>
      <c r="E809" s="20"/>
      <c r="F809" s="6"/>
    </row>
    <row r="810">
      <c r="A810" s="17"/>
      <c r="B810" s="17"/>
      <c r="C810" s="17"/>
      <c r="D810" s="20"/>
      <c r="E810" s="20"/>
      <c r="F810" s="6"/>
    </row>
    <row r="811">
      <c r="A811" s="17"/>
      <c r="B811" s="17"/>
      <c r="C811" s="17"/>
      <c r="D811" s="20"/>
      <c r="E811" s="20"/>
      <c r="F811" s="6"/>
    </row>
    <row r="812">
      <c r="A812" s="17"/>
      <c r="B812" s="17"/>
      <c r="C812" s="17"/>
      <c r="D812" s="20"/>
      <c r="E812" s="20"/>
      <c r="F812" s="6"/>
    </row>
    <row r="813">
      <c r="A813" s="17"/>
      <c r="B813" s="17"/>
      <c r="C813" s="17"/>
      <c r="D813" s="20"/>
      <c r="E813" s="20"/>
      <c r="F813" s="6"/>
    </row>
    <row r="814">
      <c r="A814" s="17"/>
      <c r="B814" s="17"/>
      <c r="C814" s="17"/>
      <c r="D814" s="20"/>
      <c r="E814" s="20"/>
      <c r="F814" s="6"/>
    </row>
    <row r="815">
      <c r="A815" s="17"/>
      <c r="B815" s="17"/>
      <c r="C815" s="17"/>
      <c r="D815" s="20"/>
      <c r="E815" s="20"/>
      <c r="F815" s="6"/>
    </row>
    <row r="816">
      <c r="A816" s="17"/>
      <c r="B816" s="17"/>
      <c r="C816" s="17"/>
      <c r="D816" s="20"/>
      <c r="E816" s="20"/>
      <c r="F816" s="6"/>
    </row>
    <row r="817">
      <c r="A817" s="17"/>
      <c r="B817" s="17"/>
      <c r="C817" s="17"/>
      <c r="D817" s="20"/>
      <c r="E817" s="20"/>
      <c r="F817" s="6"/>
    </row>
    <row r="818">
      <c r="A818" s="17"/>
      <c r="B818" s="17"/>
      <c r="C818" s="17"/>
      <c r="D818" s="20"/>
      <c r="E818" s="20"/>
      <c r="F818" s="6"/>
    </row>
    <row r="819">
      <c r="A819" s="17"/>
      <c r="B819" s="17"/>
      <c r="C819" s="17"/>
      <c r="D819" s="20"/>
      <c r="E819" s="20"/>
      <c r="F819" s="6"/>
    </row>
    <row r="820">
      <c r="A820" s="17"/>
      <c r="B820" s="17"/>
      <c r="C820" s="17"/>
      <c r="D820" s="20"/>
      <c r="E820" s="20"/>
      <c r="F820" s="6"/>
    </row>
    <row r="821">
      <c r="A821" s="17"/>
      <c r="B821" s="17"/>
      <c r="C821" s="17"/>
      <c r="D821" s="20"/>
      <c r="E821" s="20"/>
      <c r="F821" s="6"/>
    </row>
    <row r="822">
      <c r="A822" s="17"/>
      <c r="B822" s="17"/>
      <c r="C822" s="17"/>
      <c r="D822" s="20"/>
      <c r="E822" s="20"/>
      <c r="F822" s="6"/>
    </row>
    <row r="823">
      <c r="A823" s="17"/>
      <c r="B823" s="17"/>
      <c r="C823" s="17"/>
      <c r="D823" s="20"/>
      <c r="E823" s="20"/>
      <c r="F823" s="6"/>
    </row>
    <row r="824">
      <c r="A824" s="17"/>
      <c r="B824" s="17"/>
      <c r="C824" s="17"/>
      <c r="D824" s="20"/>
      <c r="E824" s="20"/>
      <c r="F824" s="6"/>
    </row>
    <row r="825">
      <c r="A825" s="17"/>
      <c r="B825" s="17"/>
      <c r="C825" s="17"/>
      <c r="D825" s="20"/>
      <c r="E825" s="20"/>
      <c r="F825" s="6"/>
    </row>
    <row r="826">
      <c r="A826" s="17"/>
      <c r="B826" s="17"/>
      <c r="C826" s="17"/>
      <c r="D826" s="20"/>
      <c r="E826" s="20"/>
      <c r="F826" s="6"/>
    </row>
    <row r="827">
      <c r="A827" s="17"/>
      <c r="B827" s="17"/>
      <c r="C827" s="17"/>
      <c r="D827" s="20"/>
      <c r="E827" s="20"/>
      <c r="F827" s="6"/>
    </row>
    <row r="828">
      <c r="A828" s="17"/>
      <c r="B828" s="17"/>
      <c r="C828" s="17"/>
      <c r="D828" s="20"/>
      <c r="E828" s="20"/>
      <c r="F828" s="6"/>
    </row>
    <row r="829">
      <c r="A829" s="17"/>
      <c r="B829" s="17"/>
      <c r="C829" s="17"/>
      <c r="D829" s="20"/>
      <c r="E829" s="20"/>
      <c r="F829" s="6"/>
    </row>
    <row r="830">
      <c r="A830" s="17"/>
      <c r="B830" s="17"/>
      <c r="C830" s="17"/>
      <c r="D830" s="20"/>
      <c r="E830" s="20"/>
      <c r="F830" s="6"/>
    </row>
    <row r="831">
      <c r="A831" s="17"/>
      <c r="B831" s="17"/>
      <c r="C831" s="17"/>
      <c r="D831" s="20"/>
      <c r="E831" s="20"/>
      <c r="F831" s="6"/>
    </row>
    <row r="832">
      <c r="A832" s="17"/>
      <c r="B832" s="17"/>
      <c r="C832" s="17"/>
      <c r="D832" s="20"/>
      <c r="E832" s="20"/>
      <c r="F832" s="6"/>
    </row>
    <row r="833">
      <c r="A833" s="17"/>
      <c r="B833" s="17"/>
      <c r="C833" s="17"/>
      <c r="D833" s="20"/>
      <c r="E833" s="20"/>
      <c r="F833" s="6"/>
    </row>
    <row r="834">
      <c r="A834" s="17"/>
      <c r="B834" s="17"/>
      <c r="C834" s="17"/>
      <c r="D834" s="20"/>
      <c r="E834" s="20"/>
      <c r="F834" s="6"/>
    </row>
    <row r="835">
      <c r="A835" s="17"/>
      <c r="B835" s="17"/>
      <c r="C835" s="17"/>
      <c r="D835" s="20"/>
      <c r="E835" s="20"/>
      <c r="F835" s="6"/>
    </row>
    <row r="836">
      <c r="A836" s="17"/>
      <c r="B836" s="17"/>
      <c r="C836" s="17"/>
      <c r="D836" s="20"/>
      <c r="E836" s="20"/>
      <c r="F836" s="6"/>
    </row>
    <row r="837">
      <c r="A837" s="17"/>
      <c r="B837" s="17"/>
      <c r="C837" s="17"/>
      <c r="D837" s="20"/>
      <c r="E837" s="20"/>
      <c r="F837" s="6"/>
    </row>
    <row r="838">
      <c r="A838" s="17"/>
      <c r="B838" s="17"/>
      <c r="C838" s="17"/>
      <c r="D838" s="20"/>
      <c r="E838" s="20"/>
      <c r="F838" s="6"/>
    </row>
    <row r="839">
      <c r="A839" s="17"/>
      <c r="B839" s="17"/>
      <c r="C839" s="17"/>
      <c r="D839" s="20"/>
      <c r="E839" s="20"/>
      <c r="F839" s="6"/>
    </row>
    <row r="840">
      <c r="A840" s="17"/>
      <c r="B840" s="17"/>
      <c r="C840" s="17"/>
      <c r="D840" s="20"/>
      <c r="E840" s="20"/>
      <c r="F840" s="6"/>
    </row>
    <row r="841">
      <c r="A841" s="17"/>
      <c r="B841" s="17"/>
      <c r="C841" s="17"/>
      <c r="D841" s="20"/>
      <c r="E841" s="20"/>
      <c r="F841" s="6"/>
    </row>
    <row r="842">
      <c r="A842" s="17"/>
      <c r="B842" s="17"/>
      <c r="C842" s="17"/>
      <c r="D842" s="20"/>
      <c r="E842" s="20"/>
      <c r="F842" s="6"/>
    </row>
    <row r="843">
      <c r="A843" s="17"/>
      <c r="B843" s="17"/>
      <c r="C843" s="17"/>
      <c r="D843" s="20"/>
      <c r="E843" s="20"/>
      <c r="F843" s="6"/>
    </row>
    <row r="844">
      <c r="A844" s="17"/>
      <c r="B844" s="17"/>
      <c r="C844" s="17"/>
      <c r="D844" s="20"/>
      <c r="E844" s="20"/>
      <c r="F844" s="6"/>
    </row>
    <row r="845">
      <c r="A845" s="17"/>
      <c r="B845" s="17"/>
      <c r="C845" s="17"/>
      <c r="D845" s="20"/>
      <c r="E845" s="20"/>
      <c r="F845" s="6"/>
    </row>
    <row r="846">
      <c r="A846" s="17"/>
      <c r="B846" s="17"/>
      <c r="C846" s="17"/>
      <c r="D846" s="20"/>
      <c r="E846" s="20"/>
      <c r="F846" s="6"/>
    </row>
    <row r="847">
      <c r="A847" s="17"/>
      <c r="B847" s="17"/>
      <c r="C847" s="17"/>
      <c r="D847" s="20"/>
      <c r="E847" s="20"/>
      <c r="F847" s="6"/>
    </row>
    <row r="848">
      <c r="A848" s="17"/>
      <c r="B848" s="17"/>
      <c r="C848" s="17"/>
      <c r="D848" s="20"/>
      <c r="E848" s="20"/>
      <c r="F848" s="6"/>
    </row>
    <row r="849">
      <c r="A849" s="17"/>
      <c r="B849" s="17"/>
      <c r="C849" s="17"/>
      <c r="D849" s="20"/>
      <c r="E849" s="20"/>
      <c r="F849" s="6"/>
    </row>
    <row r="850">
      <c r="A850" s="17"/>
      <c r="B850" s="17"/>
      <c r="C850" s="17"/>
      <c r="D850" s="20"/>
      <c r="E850" s="20"/>
      <c r="F850" s="6"/>
    </row>
    <row r="851">
      <c r="A851" s="17"/>
      <c r="B851" s="17"/>
      <c r="C851" s="17"/>
      <c r="D851" s="20"/>
      <c r="E851" s="20"/>
      <c r="F851" s="6"/>
    </row>
    <row r="852">
      <c r="A852" s="17"/>
      <c r="B852" s="17"/>
      <c r="C852" s="17"/>
      <c r="D852" s="20"/>
      <c r="E852" s="20"/>
      <c r="F852" s="6"/>
    </row>
    <row r="853">
      <c r="A853" s="17"/>
      <c r="B853" s="17"/>
      <c r="C853" s="17"/>
      <c r="D853" s="20"/>
      <c r="E853" s="20"/>
      <c r="F853" s="6"/>
    </row>
    <row r="854">
      <c r="A854" s="17"/>
      <c r="B854" s="17"/>
      <c r="C854" s="17"/>
      <c r="D854" s="20"/>
      <c r="E854" s="20"/>
      <c r="F854" s="6"/>
    </row>
    <row r="855">
      <c r="A855" s="17"/>
      <c r="B855" s="17"/>
      <c r="C855" s="17"/>
      <c r="D855" s="20"/>
      <c r="E855" s="20"/>
      <c r="F855" s="6"/>
    </row>
    <row r="856">
      <c r="A856" s="17"/>
      <c r="B856" s="17"/>
      <c r="C856" s="17"/>
      <c r="D856" s="20"/>
      <c r="E856" s="20"/>
      <c r="F856" s="6"/>
    </row>
    <row r="857">
      <c r="A857" s="17"/>
      <c r="B857" s="17"/>
      <c r="C857" s="17"/>
      <c r="D857" s="20"/>
      <c r="E857" s="20"/>
      <c r="F857" s="6"/>
    </row>
    <row r="858">
      <c r="A858" s="17"/>
      <c r="B858" s="17"/>
      <c r="C858" s="17"/>
      <c r="D858" s="20"/>
      <c r="E858" s="20"/>
      <c r="F858" s="6"/>
    </row>
    <row r="859">
      <c r="A859" s="17"/>
      <c r="B859" s="17"/>
      <c r="C859" s="17"/>
      <c r="D859" s="20"/>
      <c r="E859" s="20"/>
      <c r="F859" s="6"/>
    </row>
    <row r="860">
      <c r="A860" s="17"/>
      <c r="B860" s="17"/>
      <c r="C860" s="17"/>
      <c r="D860" s="20"/>
      <c r="E860" s="20"/>
      <c r="F860" s="6"/>
    </row>
    <row r="861">
      <c r="A861" s="17"/>
      <c r="B861" s="17"/>
      <c r="C861" s="17"/>
      <c r="D861" s="20"/>
      <c r="E861" s="20"/>
      <c r="F861" s="6"/>
    </row>
    <row r="862">
      <c r="A862" s="17"/>
      <c r="B862" s="17"/>
      <c r="C862" s="17"/>
      <c r="D862" s="20"/>
      <c r="E862" s="20"/>
      <c r="F862" s="6"/>
    </row>
    <row r="863">
      <c r="A863" s="17"/>
      <c r="B863" s="17"/>
      <c r="C863" s="17"/>
      <c r="D863" s="20"/>
      <c r="E863" s="20"/>
      <c r="F863" s="6"/>
    </row>
    <row r="864">
      <c r="A864" s="17"/>
      <c r="B864" s="17"/>
      <c r="C864" s="17"/>
      <c r="D864" s="20"/>
      <c r="E864" s="20"/>
      <c r="F864" s="6"/>
    </row>
    <row r="865">
      <c r="A865" s="17"/>
      <c r="B865" s="17"/>
      <c r="C865" s="17"/>
      <c r="D865" s="20"/>
      <c r="E865" s="20"/>
      <c r="F865" s="6"/>
    </row>
    <row r="866">
      <c r="A866" s="17"/>
      <c r="B866" s="17"/>
      <c r="C866" s="17"/>
      <c r="D866" s="20"/>
      <c r="E866" s="20"/>
      <c r="F866" s="6"/>
    </row>
    <row r="867">
      <c r="A867" s="17"/>
      <c r="B867" s="17"/>
      <c r="C867" s="17"/>
      <c r="D867" s="20"/>
      <c r="E867" s="20"/>
      <c r="F867" s="6"/>
    </row>
    <row r="868">
      <c r="A868" s="17"/>
      <c r="B868" s="17"/>
      <c r="C868" s="17"/>
      <c r="D868" s="20"/>
      <c r="E868" s="20"/>
      <c r="F868" s="6"/>
    </row>
    <row r="869">
      <c r="A869" s="17"/>
      <c r="B869" s="17"/>
      <c r="C869" s="17"/>
      <c r="D869" s="20"/>
      <c r="E869" s="20"/>
      <c r="F869" s="6"/>
    </row>
    <row r="870">
      <c r="A870" s="17"/>
      <c r="B870" s="17"/>
      <c r="C870" s="17"/>
      <c r="D870" s="20"/>
      <c r="E870" s="20"/>
      <c r="F870" s="6"/>
    </row>
    <row r="871">
      <c r="A871" s="17"/>
      <c r="B871" s="17"/>
      <c r="C871" s="17"/>
      <c r="D871" s="20"/>
      <c r="E871" s="20"/>
      <c r="F871" s="6"/>
    </row>
    <row r="872">
      <c r="A872" s="17"/>
      <c r="B872" s="17"/>
      <c r="C872" s="17"/>
      <c r="D872" s="20"/>
      <c r="E872" s="20"/>
      <c r="F872" s="6"/>
    </row>
    <row r="873">
      <c r="A873" s="17"/>
      <c r="B873" s="17"/>
      <c r="C873" s="17"/>
      <c r="D873" s="20"/>
      <c r="E873" s="20"/>
      <c r="F873" s="6"/>
    </row>
    <row r="874">
      <c r="A874" s="17"/>
      <c r="B874" s="17"/>
      <c r="C874" s="17"/>
      <c r="D874" s="20"/>
      <c r="E874" s="20"/>
      <c r="F874" s="6"/>
    </row>
    <row r="875">
      <c r="A875" s="17"/>
      <c r="B875" s="17"/>
      <c r="C875" s="17"/>
      <c r="D875" s="20"/>
      <c r="E875" s="20"/>
      <c r="F875" s="6"/>
    </row>
    <row r="876">
      <c r="A876" s="17"/>
      <c r="B876" s="17"/>
      <c r="C876" s="17"/>
      <c r="D876" s="20"/>
      <c r="E876" s="20"/>
      <c r="F876" s="6"/>
    </row>
    <row r="877">
      <c r="A877" s="17"/>
      <c r="B877" s="17"/>
      <c r="C877" s="17"/>
      <c r="D877" s="20"/>
      <c r="E877" s="20"/>
      <c r="F877" s="6"/>
    </row>
    <row r="878">
      <c r="A878" s="17"/>
      <c r="B878" s="17"/>
      <c r="C878" s="17"/>
      <c r="D878" s="20"/>
      <c r="E878" s="20"/>
      <c r="F878" s="6"/>
    </row>
    <row r="879">
      <c r="A879" s="17"/>
      <c r="B879" s="17"/>
      <c r="C879" s="17"/>
      <c r="D879" s="20"/>
      <c r="E879" s="20"/>
      <c r="F879" s="6"/>
    </row>
    <row r="880">
      <c r="A880" s="17"/>
      <c r="B880" s="17"/>
      <c r="C880" s="17"/>
      <c r="D880" s="20"/>
      <c r="E880" s="20"/>
      <c r="F880" s="6"/>
    </row>
    <row r="881">
      <c r="A881" s="17"/>
      <c r="B881" s="17"/>
      <c r="C881" s="17"/>
      <c r="D881" s="20"/>
      <c r="E881" s="20"/>
      <c r="F881" s="6"/>
    </row>
    <row r="882">
      <c r="A882" s="17"/>
      <c r="B882" s="17"/>
      <c r="C882" s="17"/>
      <c r="D882" s="20"/>
      <c r="E882" s="20"/>
      <c r="F882" s="6"/>
    </row>
    <row r="883">
      <c r="A883" s="17"/>
      <c r="B883" s="17"/>
      <c r="C883" s="17"/>
      <c r="D883" s="20"/>
      <c r="E883" s="20"/>
      <c r="F883" s="6"/>
    </row>
    <row r="884">
      <c r="A884" s="17"/>
      <c r="B884" s="17"/>
      <c r="C884" s="17"/>
      <c r="D884" s="20"/>
      <c r="E884" s="20"/>
      <c r="F884" s="6"/>
    </row>
    <row r="885">
      <c r="A885" s="17"/>
      <c r="B885" s="17"/>
      <c r="C885" s="17"/>
      <c r="D885" s="20"/>
      <c r="E885" s="20"/>
      <c r="F885" s="6"/>
    </row>
    <row r="886">
      <c r="A886" s="17"/>
      <c r="B886" s="17"/>
      <c r="C886" s="17"/>
      <c r="D886" s="20"/>
      <c r="E886" s="20"/>
      <c r="F886" s="6"/>
    </row>
    <row r="887">
      <c r="A887" s="17"/>
      <c r="B887" s="17"/>
      <c r="C887" s="17"/>
      <c r="D887" s="20"/>
      <c r="E887" s="20"/>
      <c r="F887" s="6"/>
    </row>
    <row r="888">
      <c r="A888" s="17"/>
      <c r="B888" s="17"/>
      <c r="C888" s="17"/>
      <c r="D888" s="20"/>
      <c r="E888" s="20"/>
      <c r="F888" s="6"/>
    </row>
    <row r="889">
      <c r="A889" s="17"/>
      <c r="B889" s="17"/>
      <c r="C889" s="17"/>
      <c r="D889" s="20"/>
      <c r="E889" s="20"/>
      <c r="F889" s="6"/>
    </row>
    <row r="890">
      <c r="A890" s="17"/>
      <c r="B890" s="17"/>
      <c r="C890" s="17"/>
      <c r="D890" s="20"/>
      <c r="E890" s="20"/>
      <c r="F890" s="6"/>
    </row>
    <row r="891">
      <c r="A891" s="17"/>
      <c r="B891" s="17"/>
      <c r="C891" s="17"/>
      <c r="D891" s="20"/>
      <c r="E891" s="20"/>
      <c r="F891" s="6"/>
    </row>
    <row r="892">
      <c r="A892" s="17"/>
      <c r="B892" s="17"/>
      <c r="C892" s="17"/>
      <c r="D892" s="20"/>
      <c r="E892" s="20"/>
      <c r="F892" s="6"/>
    </row>
    <row r="893">
      <c r="A893" s="17"/>
      <c r="B893" s="17"/>
      <c r="C893" s="17"/>
      <c r="D893" s="20"/>
      <c r="E893" s="20"/>
      <c r="F893" s="6"/>
    </row>
    <row r="894">
      <c r="A894" s="17"/>
      <c r="B894" s="17"/>
      <c r="C894" s="17"/>
      <c r="D894" s="20"/>
      <c r="E894" s="20"/>
      <c r="F894" s="6"/>
    </row>
    <row r="895">
      <c r="A895" s="17"/>
      <c r="B895" s="17"/>
      <c r="C895" s="17"/>
      <c r="D895" s="20"/>
      <c r="E895" s="20"/>
      <c r="F895" s="6"/>
    </row>
    <row r="896">
      <c r="A896" s="17"/>
      <c r="B896" s="17"/>
      <c r="C896" s="17"/>
      <c r="D896" s="20"/>
      <c r="E896" s="20"/>
      <c r="F896" s="6"/>
    </row>
    <row r="897">
      <c r="A897" s="17"/>
      <c r="B897" s="17"/>
      <c r="C897" s="17"/>
      <c r="D897" s="20"/>
      <c r="E897" s="20"/>
      <c r="F897" s="6"/>
    </row>
    <row r="898">
      <c r="A898" s="17"/>
      <c r="B898" s="17"/>
      <c r="C898" s="17"/>
      <c r="D898" s="20"/>
      <c r="E898" s="20"/>
      <c r="F898" s="6"/>
    </row>
    <row r="899">
      <c r="A899" s="17"/>
      <c r="B899" s="17"/>
      <c r="C899" s="17"/>
      <c r="D899" s="20"/>
      <c r="E899" s="20"/>
      <c r="F899" s="6"/>
    </row>
    <row r="900">
      <c r="A900" s="17"/>
      <c r="B900" s="17"/>
      <c r="C900" s="17"/>
      <c r="D900" s="20"/>
      <c r="E900" s="20"/>
      <c r="F900" s="6"/>
    </row>
    <row r="901">
      <c r="A901" s="17"/>
      <c r="B901" s="17"/>
      <c r="C901" s="17"/>
      <c r="D901" s="20"/>
      <c r="E901" s="20"/>
      <c r="F901" s="6"/>
    </row>
    <row r="902">
      <c r="A902" s="17"/>
      <c r="B902" s="17"/>
      <c r="C902" s="17"/>
      <c r="D902" s="20"/>
      <c r="E902" s="20"/>
      <c r="F902" s="6"/>
    </row>
    <row r="903">
      <c r="A903" s="17"/>
      <c r="B903" s="17"/>
      <c r="C903" s="17"/>
      <c r="D903" s="20"/>
      <c r="E903" s="20"/>
      <c r="F903" s="6"/>
    </row>
    <row r="904">
      <c r="A904" s="17"/>
      <c r="B904" s="17"/>
      <c r="C904" s="17"/>
      <c r="D904" s="20"/>
      <c r="E904" s="20"/>
      <c r="F904" s="6"/>
    </row>
    <row r="905">
      <c r="A905" s="17"/>
      <c r="B905" s="17"/>
      <c r="C905" s="17"/>
      <c r="D905" s="20"/>
      <c r="E905" s="20"/>
      <c r="F905" s="6"/>
    </row>
    <row r="906">
      <c r="A906" s="17"/>
      <c r="B906" s="17"/>
      <c r="C906" s="17"/>
      <c r="D906" s="20"/>
      <c r="E906" s="20"/>
      <c r="F906" s="6"/>
    </row>
    <row r="907">
      <c r="A907" s="17"/>
      <c r="B907" s="17"/>
      <c r="C907" s="17"/>
      <c r="D907" s="20"/>
      <c r="E907" s="20"/>
      <c r="F907" s="6"/>
    </row>
    <row r="908">
      <c r="A908" s="17"/>
      <c r="B908" s="17"/>
      <c r="C908" s="17"/>
      <c r="D908" s="20"/>
      <c r="E908" s="20"/>
      <c r="F908" s="6"/>
    </row>
    <row r="909">
      <c r="A909" s="17"/>
      <c r="B909" s="17"/>
      <c r="C909" s="17"/>
      <c r="D909" s="20"/>
      <c r="E909" s="20"/>
      <c r="F909" s="6"/>
    </row>
    <row r="910">
      <c r="A910" s="17"/>
      <c r="B910" s="17"/>
      <c r="C910" s="17"/>
      <c r="D910" s="20"/>
      <c r="E910" s="20"/>
      <c r="F910" s="6"/>
    </row>
    <row r="911">
      <c r="A911" s="17"/>
      <c r="B911" s="17"/>
      <c r="C911" s="17"/>
      <c r="D911" s="20"/>
      <c r="E911" s="20"/>
      <c r="F911" s="6"/>
    </row>
    <row r="912">
      <c r="A912" s="17"/>
      <c r="B912" s="17"/>
      <c r="C912" s="17"/>
      <c r="D912" s="20"/>
      <c r="E912" s="20"/>
      <c r="F912" s="6"/>
    </row>
    <row r="913">
      <c r="A913" s="17"/>
      <c r="B913" s="17"/>
      <c r="C913" s="17"/>
      <c r="D913" s="20"/>
      <c r="E913" s="20"/>
      <c r="F913" s="6"/>
    </row>
    <row r="914">
      <c r="A914" s="17"/>
      <c r="B914" s="17"/>
      <c r="C914" s="17"/>
      <c r="D914" s="20"/>
      <c r="E914" s="20"/>
      <c r="F914" s="6"/>
    </row>
    <row r="915">
      <c r="A915" s="17"/>
      <c r="B915" s="17"/>
      <c r="C915" s="17"/>
      <c r="D915" s="20"/>
      <c r="E915" s="20"/>
      <c r="F915" s="6"/>
    </row>
    <row r="916">
      <c r="A916" s="17"/>
      <c r="B916" s="17"/>
      <c r="C916" s="17"/>
      <c r="D916" s="20"/>
      <c r="E916" s="20"/>
      <c r="F916" s="6"/>
    </row>
    <row r="917">
      <c r="A917" s="17"/>
      <c r="B917" s="17"/>
      <c r="C917" s="17"/>
      <c r="D917" s="20"/>
      <c r="E917" s="20"/>
      <c r="F917" s="6"/>
    </row>
    <row r="918">
      <c r="A918" s="17"/>
      <c r="B918" s="17"/>
      <c r="C918" s="17"/>
      <c r="D918" s="20"/>
      <c r="E918" s="20"/>
      <c r="F918" s="6"/>
    </row>
    <row r="919">
      <c r="A919" s="17"/>
      <c r="B919" s="17"/>
      <c r="C919" s="17"/>
      <c r="D919" s="20"/>
      <c r="E919" s="20"/>
      <c r="F919" s="6"/>
    </row>
    <row r="920">
      <c r="A920" s="17"/>
      <c r="B920" s="17"/>
      <c r="C920" s="17"/>
      <c r="D920" s="20"/>
      <c r="E920" s="20"/>
      <c r="F920" s="6"/>
    </row>
    <row r="921">
      <c r="A921" s="17"/>
      <c r="B921" s="17"/>
      <c r="C921" s="17"/>
      <c r="D921" s="20"/>
      <c r="E921" s="20"/>
      <c r="F921" s="6"/>
    </row>
    <row r="922">
      <c r="A922" s="17"/>
      <c r="B922" s="17"/>
      <c r="C922" s="17"/>
      <c r="D922" s="20"/>
      <c r="E922" s="20"/>
      <c r="F922" s="6"/>
    </row>
    <row r="923">
      <c r="A923" s="17"/>
      <c r="B923" s="17"/>
      <c r="C923" s="17"/>
      <c r="D923" s="20"/>
      <c r="E923" s="20"/>
      <c r="F923" s="6"/>
    </row>
    <row r="924">
      <c r="A924" s="17"/>
      <c r="B924" s="17"/>
      <c r="C924" s="17"/>
      <c r="D924" s="20"/>
      <c r="E924" s="20"/>
      <c r="F924" s="6"/>
    </row>
    <row r="925">
      <c r="A925" s="17"/>
      <c r="B925" s="17"/>
      <c r="C925" s="17"/>
      <c r="D925" s="20"/>
      <c r="E925" s="20"/>
      <c r="F925" s="6"/>
    </row>
    <row r="926">
      <c r="A926" s="17"/>
      <c r="B926" s="17"/>
      <c r="C926" s="17"/>
      <c r="D926" s="20"/>
      <c r="E926" s="20"/>
      <c r="F926" s="6"/>
    </row>
    <row r="927">
      <c r="A927" s="17"/>
      <c r="B927" s="17"/>
      <c r="C927" s="17"/>
      <c r="D927" s="20"/>
      <c r="E927" s="20"/>
      <c r="F927" s="6"/>
    </row>
    <row r="928">
      <c r="A928" s="17"/>
      <c r="B928" s="17"/>
      <c r="C928" s="17"/>
      <c r="D928" s="20"/>
      <c r="E928" s="20"/>
      <c r="F928" s="6"/>
    </row>
    <row r="929">
      <c r="A929" s="17"/>
      <c r="B929" s="17"/>
      <c r="C929" s="17"/>
      <c r="D929" s="20"/>
      <c r="E929" s="20"/>
      <c r="F929" s="6"/>
    </row>
    <row r="930">
      <c r="A930" s="17"/>
      <c r="B930" s="17"/>
      <c r="C930" s="17"/>
      <c r="D930" s="20"/>
      <c r="E930" s="20"/>
      <c r="F930" s="6"/>
    </row>
    <row r="931">
      <c r="A931" s="17"/>
      <c r="B931" s="17"/>
      <c r="C931" s="17"/>
      <c r="D931" s="20"/>
      <c r="E931" s="20"/>
      <c r="F931" s="6"/>
    </row>
    <row r="932">
      <c r="A932" s="17"/>
      <c r="B932" s="17"/>
      <c r="C932" s="17"/>
      <c r="D932" s="20"/>
      <c r="E932" s="20"/>
      <c r="F932" s="6"/>
    </row>
    <row r="933">
      <c r="A933" s="17"/>
      <c r="B933" s="17"/>
      <c r="C933" s="17"/>
      <c r="D933" s="20"/>
      <c r="E933" s="20"/>
      <c r="F933" s="6"/>
    </row>
    <row r="934">
      <c r="A934" s="17"/>
      <c r="B934" s="17"/>
      <c r="C934" s="17"/>
      <c r="D934" s="20"/>
      <c r="E934" s="20"/>
      <c r="F934" s="6"/>
    </row>
    <row r="935">
      <c r="A935" s="17"/>
      <c r="B935" s="17"/>
      <c r="C935" s="17"/>
      <c r="D935" s="20"/>
      <c r="E935" s="20"/>
      <c r="F935" s="6"/>
    </row>
    <row r="936">
      <c r="A936" s="17"/>
      <c r="B936" s="17"/>
      <c r="C936" s="17"/>
      <c r="D936" s="20"/>
      <c r="E936" s="20"/>
      <c r="F936" s="6"/>
    </row>
    <row r="937">
      <c r="A937" s="17"/>
      <c r="B937" s="17"/>
      <c r="C937" s="17"/>
      <c r="D937" s="20"/>
      <c r="E937" s="20"/>
      <c r="F937" s="6"/>
    </row>
    <row r="938">
      <c r="A938" s="17"/>
      <c r="B938" s="17"/>
      <c r="C938" s="17"/>
      <c r="D938" s="20"/>
      <c r="E938" s="20"/>
      <c r="F938" s="6"/>
    </row>
    <row r="939">
      <c r="A939" s="17"/>
      <c r="B939" s="17"/>
      <c r="C939" s="17"/>
      <c r="D939" s="20"/>
      <c r="E939" s="20"/>
      <c r="F939" s="6"/>
    </row>
    <row r="940">
      <c r="A940" s="17"/>
      <c r="B940" s="17"/>
      <c r="C940" s="17"/>
      <c r="D940" s="20"/>
      <c r="E940" s="20"/>
      <c r="F940" s="6"/>
    </row>
    <row r="941">
      <c r="A941" s="17"/>
      <c r="B941" s="17"/>
      <c r="C941" s="17"/>
      <c r="D941" s="20"/>
      <c r="E941" s="20"/>
      <c r="F941" s="6"/>
    </row>
    <row r="942">
      <c r="A942" s="17"/>
      <c r="B942" s="17"/>
      <c r="C942" s="17"/>
      <c r="D942" s="20"/>
      <c r="E942" s="20"/>
      <c r="F942" s="6"/>
    </row>
    <row r="943">
      <c r="A943" s="17"/>
      <c r="B943" s="17"/>
      <c r="C943" s="17"/>
      <c r="D943" s="20"/>
      <c r="E943" s="20"/>
      <c r="F943" s="6"/>
    </row>
    <row r="944">
      <c r="A944" s="17"/>
      <c r="B944" s="17"/>
      <c r="C944" s="17"/>
      <c r="D944" s="20"/>
      <c r="E944" s="20"/>
      <c r="F944" s="6"/>
    </row>
    <row r="945">
      <c r="A945" s="17"/>
      <c r="B945" s="17"/>
      <c r="C945" s="17"/>
      <c r="D945" s="20"/>
      <c r="E945" s="20"/>
      <c r="F945" s="6"/>
    </row>
    <row r="946">
      <c r="A946" s="17"/>
      <c r="B946" s="17"/>
      <c r="C946" s="17"/>
      <c r="D946" s="20"/>
      <c r="E946" s="20"/>
      <c r="F946" s="6"/>
    </row>
    <row r="947">
      <c r="A947" s="17"/>
      <c r="B947" s="17"/>
      <c r="C947" s="17"/>
      <c r="D947" s="20"/>
      <c r="E947" s="20"/>
      <c r="F947" s="6"/>
    </row>
    <row r="948">
      <c r="A948" s="17"/>
      <c r="B948" s="17"/>
      <c r="C948" s="17"/>
      <c r="D948" s="20"/>
      <c r="E948" s="20"/>
      <c r="F948" s="6"/>
    </row>
    <row r="949">
      <c r="A949" s="17"/>
      <c r="B949" s="17"/>
      <c r="C949" s="17"/>
      <c r="D949" s="20"/>
      <c r="E949" s="20"/>
      <c r="F949" s="6"/>
    </row>
    <row r="950">
      <c r="A950" s="17"/>
      <c r="B950" s="17"/>
      <c r="C950" s="17"/>
      <c r="D950" s="20"/>
      <c r="E950" s="20"/>
      <c r="F950" s="6"/>
    </row>
    <row r="951">
      <c r="A951" s="17"/>
      <c r="B951" s="17"/>
      <c r="C951" s="17"/>
      <c r="D951" s="20"/>
      <c r="E951" s="20"/>
      <c r="F951" s="6"/>
    </row>
    <row r="952">
      <c r="A952" s="17"/>
      <c r="B952" s="17"/>
      <c r="C952" s="17"/>
      <c r="D952" s="20"/>
      <c r="E952" s="20"/>
      <c r="F952" s="6"/>
    </row>
    <row r="953">
      <c r="A953" s="17"/>
      <c r="B953" s="17"/>
      <c r="C953" s="17"/>
      <c r="D953" s="20"/>
      <c r="E953" s="20"/>
      <c r="F953" s="6"/>
    </row>
    <row r="954">
      <c r="A954" s="17"/>
      <c r="B954" s="17"/>
      <c r="C954" s="17"/>
      <c r="D954" s="20"/>
      <c r="E954" s="20"/>
      <c r="F954" s="6"/>
    </row>
    <row r="955">
      <c r="A955" s="17"/>
      <c r="B955" s="17"/>
      <c r="C955" s="17"/>
      <c r="D955" s="20"/>
      <c r="E955" s="20"/>
      <c r="F955" s="6"/>
    </row>
    <row r="956">
      <c r="A956" s="17"/>
      <c r="B956" s="17"/>
      <c r="C956" s="17"/>
      <c r="D956" s="20"/>
      <c r="E956" s="20"/>
      <c r="F956" s="6"/>
    </row>
    <row r="957">
      <c r="A957" s="17"/>
      <c r="B957" s="17"/>
      <c r="C957" s="17"/>
      <c r="D957" s="20"/>
      <c r="E957" s="20"/>
      <c r="F957" s="6"/>
    </row>
    <row r="958">
      <c r="A958" s="17"/>
      <c r="B958" s="17"/>
      <c r="C958" s="17"/>
      <c r="D958" s="20"/>
      <c r="E958" s="20"/>
      <c r="F958" s="6"/>
    </row>
    <row r="959">
      <c r="A959" s="17"/>
      <c r="B959" s="17"/>
      <c r="C959" s="17"/>
      <c r="D959" s="20"/>
      <c r="E959" s="20"/>
      <c r="F959" s="6"/>
    </row>
    <row r="960">
      <c r="A960" s="17"/>
      <c r="B960" s="17"/>
      <c r="C960" s="17"/>
      <c r="D960" s="20"/>
      <c r="E960" s="20"/>
      <c r="F960" s="6"/>
    </row>
    <row r="961">
      <c r="A961" s="17"/>
      <c r="B961" s="17"/>
      <c r="C961" s="17"/>
      <c r="D961" s="20"/>
      <c r="E961" s="20"/>
      <c r="F961" s="6"/>
    </row>
    <row r="962">
      <c r="A962" s="17"/>
      <c r="B962" s="17"/>
      <c r="C962" s="17"/>
      <c r="D962" s="20"/>
      <c r="E962" s="20"/>
      <c r="F962" s="6"/>
    </row>
    <row r="963">
      <c r="A963" s="17"/>
      <c r="B963" s="17"/>
      <c r="C963" s="17"/>
      <c r="D963" s="20"/>
      <c r="E963" s="20"/>
      <c r="F963" s="6"/>
    </row>
    <row r="964">
      <c r="A964" s="17"/>
      <c r="B964" s="17"/>
      <c r="C964" s="17"/>
      <c r="D964" s="20"/>
      <c r="E964" s="20"/>
      <c r="F964" s="6"/>
    </row>
    <row r="965">
      <c r="A965" s="17"/>
      <c r="B965" s="17"/>
      <c r="C965" s="17"/>
      <c r="D965" s="20"/>
      <c r="E965" s="20"/>
      <c r="F965" s="6"/>
    </row>
    <row r="966">
      <c r="A966" s="17"/>
      <c r="B966" s="17"/>
      <c r="C966" s="17"/>
      <c r="D966" s="20"/>
      <c r="E966" s="20"/>
      <c r="F966" s="6"/>
    </row>
    <row r="967">
      <c r="A967" s="17"/>
      <c r="B967" s="17"/>
      <c r="C967" s="17"/>
      <c r="D967" s="20"/>
      <c r="E967" s="20"/>
      <c r="F967" s="6"/>
    </row>
    <row r="968">
      <c r="A968" s="17"/>
      <c r="B968" s="17"/>
      <c r="C968" s="17"/>
      <c r="D968" s="20"/>
      <c r="E968" s="20"/>
      <c r="F968" s="6"/>
    </row>
    <row r="969">
      <c r="A969" s="17"/>
      <c r="B969" s="17"/>
      <c r="C969" s="17"/>
      <c r="D969" s="20"/>
      <c r="E969" s="20"/>
      <c r="F969" s="6"/>
    </row>
    <row r="970">
      <c r="A970" s="17"/>
      <c r="B970" s="17"/>
      <c r="C970" s="17"/>
      <c r="D970" s="20"/>
      <c r="E970" s="20"/>
      <c r="F970" s="6"/>
    </row>
    <row r="971">
      <c r="A971" s="17"/>
      <c r="B971" s="17"/>
      <c r="C971" s="17"/>
      <c r="D971" s="20"/>
      <c r="E971" s="20"/>
      <c r="F971" s="6"/>
    </row>
    <row r="972">
      <c r="A972" s="17"/>
      <c r="B972" s="17"/>
      <c r="C972" s="17"/>
      <c r="D972" s="20"/>
      <c r="E972" s="20"/>
      <c r="F972" s="6"/>
    </row>
    <row r="973">
      <c r="A973" s="17"/>
      <c r="B973" s="17"/>
      <c r="C973" s="17"/>
      <c r="D973" s="20"/>
      <c r="E973" s="20"/>
      <c r="F973" s="6"/>
    </row>
    <row r="974">
      <c r="A974" s="17"/>
      <c r="B974" s="17"/>
      <c r="C974" s="17"/>
      <c r="D974" s="20"/>
      <c r="E974" s="20"/>
      <c r="F974" s="6"/>
    </row>
    <row r="975">
      <c r="A975" s="17"/>
      <c r="B975" s="17"/>
      <c r="C975" s="17"/>
      <c r="D975" s="20"/>
      <c r="E975" s="20"/>
      <c r="F975" s="6"/>
    </row>
    <row r="976">
      <c r="A976" s="17"/>
      <c r="B976" s="17"/>
      <c r="C976" s="17"/>
      <c r="D976" s="20"/>
      <c r="E976" s="20"/>
      <c r="F976" s="6"/>
    </row>
    <row r="977">
      <c r="A977" s="17"/>
      <c r="B977" s="17"/>
      <c r="C977" s="17"/>
      <c r="D977" s="20"/>
      <c r="E977" s="20"/>
      <c r="F977" s="6"/>
    </row>
    <row r="978">
      <c r="A978" s="17"/>
      <c r="B978" s="17"/>
      <c r="C978" s="17"/>
      <c r="D978" s="20"/>
      <c r="E978" s="20"/>
      <c r="F978" s="6"/>
    </row>
    <row r="979">
      <c r="A979" s="17"/>
      <c r="B979" s="17"/>
      <c r="C979" s="17"/>
      <c r="D979" s="20"/>
      <c r="E979" s="20"/>
      <c r="F979" s="6"/>
    </row>
    <row r="980">
      <c r="A980" s="17"/>
      <c r="B980" s="17"/>
      <c r="C980" s="17"/>
      <c r="D980" s="20"/>
      <c r="E980" s="20"/>
      <c r="F980" s="6"/>
    </row>
    <row r="981">
      <c r="A981" s="17"/>
      <c r="B981" s="17"/>
      <c r="C981" s="17"/>
      <c r="D981" s="20"/>
      <c r="E981" s="20"/>
      <c r="F981" s="6"/>
    </row>
    <row r="982">
      <c r="A982" s="17"/>
      <c r="B982" s="17"/>
      <c r="C982" s="17"/>
      <c r="D982" s="20"/>
      <c r="E982" s="20"/>
      <c r="F982" s="6"/>
    </row>
    <row r="983">
      <c r="A983" s="17"/>
      <c r="B983" s="17"/>
      <c r="C983" s="17"/>
      <c r="D983" s="20"/>
      <c r="E983" s="20"/>
      <c r="F983" s="6"/>
    </row>
    <row r="984">
      <c r="A984" s="17"/>
      <c r="B984" s="17"/>
      <c r="C984" s="17"/>
      <c r="D984" s="20"/>
      <c r="E984" s="20"/>
      <c r="F984" s="6"/>
    </row>
    <row r="985">
      <c r="A985" s="17"/>
      <c r="B985" s="17"/>
      <c r="C985" s="17"/>
      <c r="D985" s="20"/>
      <c r="E985" s="20"/>
      <c r="F985" s="6"/>
    </row>
    <row r="986">
      <c r="A986" s="17"/>
      <c r="B986" s="17"/>
      <c r="C986" s="17"/>
      <c r="D986" s="20"/>
      <c r="E986" s="20"/>
      <c r="F986" s="6"/>
    </row>
    <row r="987">
      <c r="A987" s="17"/>
      <c r="B987" s="17"/>
      <c r="C987" s="17"/>
      <c r="D987" s="20"/>
      <c r="E987" s="20"/>
      <c r="F987" s="6"/>
    </row>
    <row r="988">
      <c r="A988" s="17"/>
      <c r="B988" s="17"/>
      <c r="C988" s="17"/>
      <c r="D988" s="20"/>
      <c r="E988" s="20"/>
      <c r="F988" s="6"/>
    </row>
    <row r="989">
      <c r="A989" s="17"/>
      <c r="B989" s="17"/>
      <c r="C989" s="17"/>
      <c r="D989" s="20"/>
      <c r="E989" s="20"/>
      <c r="F989" s="6"/>
    </row>
    <row r="990">
      <c r="A990" s="17"/>
      <c r="B990" s="17"/>
      <c r="C990" s="17"/>
      <c r="D990" s="20"/>
      <c r="E990" s="20"/>
      <c r="F990" s="6"/>
    </row>
    <row r="991">
      <c r="A991" s="17"/>
      <c r="B991" s="17"/>
      <c r="C991" s="17"/>
      <c r="D991" s="20"/>
      <c r="E991" s="20"/>
      <c r="F991" s="6"/>
    </row>
    <row r="992">
      <c r="A992" s="17"/>
      <c r="B992" s="17"/>
      <c r="C992" s="17"/>
      <c r="D992" s="20"/>
      <c r="E992" s="20"/>
      <c r="F992" s="6"/>
    </row>
    <row r="993">
      <c r="A993" s="17"/>
      <c r="B993" s="17"/>
      <c r="C993" s="17"/>
      <c r="D993" s="20"/>
      <c r="E993" s="20"/>
      <c r="F993" s="6"/>
    </row>
    <row r="994">
      <c r="A994" s="17"/>
      <c r="B994" s="17"/>
      <c r="C994" s="17"/>
      <c r="D994" s="20"/>
      <c r="E994" s="20"/>
      <c r="F994" s="6"/>
    </row>
    <row r="995">
      <c r="F995" s="6"/>
    </row>
    <row r="996">
      <c r="F996" s="6"/>
    </row>
    <row r="997">
      <c r="F997" s="6"/>
    </row>
    <row r="998">
      <c r="F998" s="6"/>
    </row>
    <row r="999">
      <c r="F999" s="6"/>
    </row>
    <row r="1000">
      <c r="F1000" s="6"/>
    </row>
  </sheetData>
  <drawing r:id="rId1"/>
</worksheet>
</file>